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()2024YSLEES진행중\(2024_11)GMD_2024FW_소매가분석_진행중\04.GMD_2024FW_Price_보도자료\"/>
    </mc:Choice>
  </mc:AlternateContent>
  <xr:revisionPtr revIDLastSave="0" documentId="13_ncr:1_{55CCCF50-C8ED-43E4-9CF4-19F084150F66}" xr6:coauthVersionLast="47" xr6:coauthVersionMax="47" xr10:uidLastSave="{00000000-0000-0000-0000-000000000000}"/>
  <bookViews>
    <workbookView xWindow="34005" yWindow="720" windowWidth="21600" windowHeight="15075" xr2:uid="{3843795A-152A-41FF-82D1-E97FFF962E1B}"/>
  </bookViews>
  <sheets>
    <sheet name="GMD_(FW)Prices graph" sheetId="5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5" l="1"/>
  <c r="K15" i="5"/>
  <c r="D15" i="5" l="1"/>
  <c r="E15" i="5"/>
  <c r="F15" i="5"/>
  <c r="G15" i="5"/>
  <c r="H15" i="5"/>
  <c r="I15" i="5"/>
  <c r="J15" i="5"/>
  <c r="I16" i="5"/>
  <c r="J16" i="5"/>
  <c r="D42" i="5"/>
  <c r="E42" i="5"/>
  <c r="C43" i="5"/>
  <c r="D43" i="5"/>
  <c r="E43" i="5"/>
  <c r="E44" i="5"/>
  <c r="D53" i="5"/>
  <c r="E53" i="5"/>
  <c r="C54" i="5"/>
  <c r="D54" i="5"/>
  <c r="E54" i="5"/>
  <c r="E55" i="5"/>
  <c r="D64" i="5"/>
  <c r="E64" i="5"/>
  <c r="C65" i="5"/>
  <c r="D65" i="5"/>
  <c r="E65" i="5"/>
  <c r="E66" i="5"/>
  <c r="D75" i="5"/>
  <c r="E75" i="5"/>
  <c r="C76" i="5"/>
  <c r="D76" i="5"/>
  <c r="E76" i="5"/>
  <c r="E77" i="5"/>
  <c r="D86" i="5"/>
  <c r="E86" i="5"/>
  <c r="C87" i="5"/>
  <c r="D87" i="5"/>
  <c r="E87" i="5"/>
  <c r="E88" i="5"/>
  <c r="D107" i="5"/>
  <c r="E107" i="5"/>
  <c r="C108" i="5"/>
  <c r="D108" i="5"/>
  <c r="E108" i="5"/>
  <c r="E109" i="5"/>
  <c r="D118" i="5"/>
  <c r="E118" i="5"/>
  <c r="C119" i="5"/>
  <c r="D119" i="5"/>
  <c r="E119" i="5"/>
  <c r="E120" i="5"/>
  <c r="D129" i="5"/>
  <c r="E129" i="5"/>
  <c r="C130" i="5"/>
  <c r="D130" i="5"/>
  <c r="E130" i="5"/>
  <c r="E131" i="5"/>
  <c r="D140" i="5"/>
  <c r="E140" i="5"/>
  <c r="C141" i="5"/>
  <c r="D141" i="5"/>
  <c r="E141" i="5"/>
  <c r="E142" i="5"/>
  <c r="D166" i="5"/>
  <c r="E166" i="5"/>
  <c r="C167" i="5"/>
  <c r="D167" i="5"/>
  <c r="E167" i="5"/>
  <c r="E168" i="5"/>
  <c r="D177" i="5"/>
  <c r="E177" i="5"/>
  <c r="C178" i="5"/>
  <c r="D178" i="5"/>
  <c r="E178" i="5"/>
  <c r="E179" i="5"/>
  <c r="D188" i="5"/>
  <c r="E188" i="5"/>
  <c r="C189" i="5"/>
  <c r="D189" i="5"/>
  <c r="E189" i="5"/>
  <c r="E190" i="5"/>
</calcChain>
</file>

<file path=xl/sharedStrings.xml><?xml version="1.0" encoding="utf-8"?>
<sst xmlns="http://schemas.openxmlformats.org/spreadsheetml/2006/main" count="208" uniqueCount="39">
  <si>
    <t>합성섬유</t>
  </si>
  <si>
    <t>천연섬유</t>
  </si>
  <si>
    <t>재생섬유</t>
  </si>
  <si>
    <t>2021</t>
  </si>
  <si>
    <t>2022</t>
  </si>
  <si>
    <t>2023</t>
  </si>
  <si>
    <t>2020</t>
  </si>
  <si>
    <t>FW</t>
  </si>
  <si>
    <t>2019</t>
  </si>
  <si>
    <t>평균가격</t>
  </si>
  <si>
    <t>고가평균</t>
  </si>
  <si>
    <t>중가평균</t>
  </si>
  <si>
    <t>저가평균</t>
  </si>
  <si>
    <t>Luxury</t>
  </si>
  <si>
    <t>Better</t>
  </si>
  <si>
    <t>Budget</t>
  </si>
  <si>
    <t>Outer</t>
  </si>
  <si>
    <t>Inner</t>
  </si>
  <si>
    <t>Bottom</t>
  </si>
  <si>
    <t>Dresses</t>
    <phoneticPr fontId="2" type="noConversion"/>
  </si>
  <si>
    <t>제품가격 섬유조성별 추이</t>
    <phoneticPr fontId="2" type="noConversion"/>
  </si>
  <si>
    <t>2CAGR</t>
    <phoneticPr fontId="2" type="noConversion"/>
  </si>
  <si>
    <t>RV</t>
    <phoneticPr fontId="2" type="noConversion"/>
  </si>
  <si>
    <t>YoY</t>
    <phoneticPr fontId="2" type="noConversion"/>
  </si>
  <si>
    <t/>
  </si>
  <si>
    <t>etc</t>
    <phoneticPr fontId="2" type="noConversion"/>
  </si>
  <si>
    <t>Dresses</t>
  </si>
  <si>
    <t>Bridge</t>
    <phoneticPr fontId="2" type="noConversion"/>
  </si>
  <si>
    <t>Prestige</t>
    <phoneticPr fontId="2" type="noConversion"/>
  </si>
  <si>
    <t>5CAGR</t>
    <phoneticPr fontId="2" type="noConversion"/>
  </si>
  <si>
    <t>2016</t>
  </si>
  <si>
    <t>2017</t>
  </si>
  <si>
    <t>2018</t>
  </si>
  <si>
    <t>제품가격 추이</t>
  </si>
  <si>
    <t>제품가격 시장별 추이</t>
  </si>
  <si>
    <t>제품가격 품목별 추이</t>
  </si>
  <si>
    <t>시점</t>
  </si>
  <si>
    <t>2024</t>
  </si>
  <si>
    <t xml:space="preserve">소매가격 추이_ 2024FW  Women’s Clothing  Retail Price Trend_ Global Fashion Brand Merchandise FW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</si>
</sst>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_);[Red]\(0\)"/>
    <numFmt numFmtId="177" formatCode="#,##0.0"/>
    <numFmt numFmtId="179" formatCode="0.0%"/>
  </numFmts>
  <fonts count="11" x14ac:knownFonts="1">
    <font>
      <sz val="11"/>
      <color theme="1"/>
      <name val="맑은 고딕"/>
      <family val="2"/>
      <charset val="129"/>
      <scheme val="minor"/>
    </font>
    <font>
      <sz val="9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9"/>
      <color rgb="FF000000"/>
      <name val="나눔고딕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0"/>
      <name val="나눔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2D7DCE"/>
        <bgColor indexed="64"/>
      </patternFill>
    </fill>
    <fill>
      <patternFill patternType="solid">
        <fgColor rgb="FF8EA9DB"/>
        <bgColor indexed="64"/>
      </patternFill>
    </fill>
  </fills>
  <borders count="47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ashed">
        <color theme="0" tint="-0.499984740745262"/>
      </bottom>
      <diagonal/>
    </border>
    <border>
      <left style="thin">
        <color theme="0" tint="-0.499984740745262"/>
      </left>
      <right/>
      <top/>
      <bottom style="dash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dashed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theme="0" tint="-0.499984740745262"/>
      </left>
      <right/>
      <top/>
      <bottom style="dashed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dashed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dashed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ashed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/>
      <top/>
      <bottom style="dashed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 style="dashed">
        <color theme="0" tint="-0.499984740745262"/>
      </bottom>
      <diagonal/>
    </border>
    <border>
      <left/>
      <right style="medium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ashed">
        <color theme="0" tint="-0.499984740745262"/>
      </top>
      <bottom style="medium">
        <color theme="0" tint="-0.499984740745262"/>
      </bottom>
      <diagonal/>
    </border>
  </borders>
  <cellStyleXfs count="31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/>
    <xf numFmtId="0" fontId="6" fillId="0" borderId="0"/>
  </cellStyleXfs>
  <cellXfs count="83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176" fontId="3" fillId="0" borderId="0" xfId="0" applyNumberFormat="1" applyFont="1" applyAlignment="1"/>
    <xf numFmtId="0" fontId="4" fillId="0" borderId="0" xfId="0" applyFont="1" applyAlignment="1"/>
    <xf numFmtId="0" fontId="3" fillId="0" borderId="0" xfId="0" applyFont="1">
      <alignment vertical="center"/>
    </xf>
    <xf numFmtId="0" fontId="1" fillId="0" borderId="6" xfId="0" applyFont="1" applyBorder="1" applyAlignment="1">
      <alignment horizontal="center" vertical="center"/>
    </xf>
    <xf numFmtId="177" fontId="7" fillId="0" borderId="0" xfId="25" applyNumberFormat="1" applyFont="1" applyAlignment="1">
      <alignment horizontal="right" vertical="center"/>
    </xf>
    <xf numFmtId="41" fontId="7" fillId="4" borderId="10" xfId="27" applyFont="1" applyFill="1" applyBorder="1" applyAlignment="1">
      <alignment horizontal="center" vertical="center" wrapText="1"/>
    </xf>
    <xf numFmtId="41" fontId="7" fillId="4" borderId="13" xfId="27" applyFont="1" applyFill="1" applyBorder="1" applyAlignment="1">
      <alignment horizontal="center" vertical="center" wrapText="1"/>
    </xf>
    <xf numFmtId="41" fontId="7" fillId="4" borderId="14" xfId="27" applyFont="1" applyFill="1" applyBorder="1" applyAlignment="1">
      <alignment horizontal="center" vertical="center" wrapText="1"/>
    </xf>
    <xf numFmtId="41" fontId="7" fillId="4" borderId="15" xfId="27" applyFont="1" applyFill="1" applyBorder="1" applyAlignment="1">
      <alignment horizontal="center" vertical="center" wrapText="1"/>
    </xf>
    <xf numFmtId="41" fontId="7" fillId="4" borderId="16" xfId="27" applyFont="1" applyFill="1" applyBorder="1" applyAlignment="1">
      <alignment horizontal="center" vertical="center" wrapText="1"/>
    </xf>
    <xf numFmtId="41" fontId="7" fillId="4" borderId="17" xfId="27" applyFont="1" applyFill="1" applyBorder="1" applyAlignment="1">
      <alignment horizontal="center" vertical="center" wrapText="1"/>
    </xf>
    <xf numFmtId="179" fontId="7" fillId="0" borderId="0" xfId="28" applyNumberFormat="1" applyFont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2" borderId="20" xfId="0" applyFont="1" applyFill="1" applyBorder="1">
      <alignment vertical="center"/>
    </xf>
    <xf numFmtId="41" fontId="7" fillId="0" borderId="10" xfId="27" applyFont="1" applyBorder="1" applyAlignment="1">
      <alignment horizontal="right" vertical="center"/>
    </xf>
    <xf numFmtId="0" fontId="1" fillId="5" borderId="0" xfId="0" applyFont="1" applyFill="1">
      <alignment vertical="center"/>
    </xf>
    <xf numFmtId="179" fontId="1" fillId="5" borderId="0" xfId="28" applyNumberFormat="1" applyFont="1" applyFill="1">
      <alignment vertical="center"/>
    </xf>
    <xf numFmtId="4" fontId="7" fillId="5" borderId="0" xfId="25" applyNumberFormat="1" applyFont="1" applyFill="1" applyAlignment="1">
      <alignment horizontal="right" vertical="center"/>
    </xf>
    <xf numFmtId="179" fontId="7" fillId="5" borderId="0" xfId="28" applyNumberFormat="1" applyFont="1" applyFill="1" applyAlignment="1">
      <alignment horizontal="right" vertical="center"/>
    </xf>
    <xf numFmtId="41" fontId="7" fillId="0" borderId="5" xfId="27" applyFont="1" applyBorder="1" applyAlignment="1">
      <alignment horizontal="right" vertical="center"/>
    </xf>
    <xf numFmtId="41" fontId="7" fillId="0" borderId="11" xfId="27" applyFont="1" applyBorder="1" applyAlignment="1">
      <alignment horizontal="right" vertical="center"/>
    </xf>
    <xf numFmtId="0" fontId="7" fillId="2" borderId="24" xfId="5" applyFont="1" applyFill="1" applyBorder="1" applyAlignment="1">
      <alignment horizontal="center" vertical="center" wrapText="1"/>
    </xf>
    <xf numFmtId="41" fontId="7" fillId="0" borderId="4" xfId="27" applyFont="1" applyBorder="1" applyAlignment="1">
      <alignment horizontal="right" vertical="center"/>
    </xf>
    <xf numFmtId="0" fontId="7" fillId="2" borderId="25" xfId="5" applyFont="1" applyFill="1" applyBorder="1" applyAlignment="1">
      <alignment horizontal="center" vertical="center" wrapText="1"/>
    </xf>
    <xf numFmtId="0" fontId="7" fillId="2" borderId="26" xfId="5" applyFont="1" applyFill="1" applyBorder="1" applyAlignment="1">
      <alignment horizontal="center" vertical="center" wrapText="1"/>
    </xf>
    <xf numFmtId="0" fontId="7" fillId="2" borderId="27" xfId="5" applyFont="1" applyFill="1" applyBorder="1" applyAlignment="1">
      <alignment horizontal="center" vertical="center" wrapText="1"/>
    </xf>
    <xf numFmtId="0" fontId="1" fillId="3" borderId="28" xfId="0" quotePrefix="1" applyFont="1" applyFill="1" applyBorder="1" applyAlignment="1">
      <alignment horizontal="center" vertical="center"/>
    </xf>
    <xf numFmtId="0" fontId="1" fillId="3" borderId="7" xfId="0" quotePrefix="1" applyFont="1" applyFill="1" applyBorder="1" applyAlignment="1">
      <alignment horizontal="center" vertical="center"/>
    </xf>
    <xf numFmtId="0" fontId="1" fillId="3" borderId="29" xfId="0" quotePrefix="1" applyFont="1" applyFill="1" applyBorder="1" applyAlignment="1">
      <alignment horizontal="center" vertical="center"/>
    </xf>
    <xf numFmtId="0" fontId="1" fillId="2" borderId="20" xfId="0" applyFont="1" applyFill="1" applyBorder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2" borderId="32" xfId="0" applyFont="1" applyFill="1" applyBorder="1">
      <alignment vertical="center"/>
    </xf>
    <xf numFmtId="0" fontId="7" fillId="0" borderId="33" xfId="30" applyFont="1" applyBorder="1" applyAlignment="1">
      <alignment horizontal="center" vertical="center" wrapText="1"/>
    </xf>
    <xf numFmtId="0" fontId="7" fillId="0" borderId="34" xfId="3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2" xfId="30" applyFont="1" applyBorder="1" applyAlignment="1">
      <alignment horizontal="center" vertical="center" wrapText="1"/>
    </xf>
    <xf numFmtId="0" fontId="3" fillId="5" borderId="0" xfId="0" applyFont="1" applyFill="1">
      <alignment vertical="center"/>
    </xf>
    <xf numFmtId="0" fontId="1" fillId="3" borderId="4" xfId="0" quotePrefix="1" applyFont="1" applyFill="1" applyBorder="1" applyAlignment="1">
      <alignment horizontal="center" vertical="center"/>
    </xf>
    <xf numFmtId="0" fontId="1" fillId="3" borderId="10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3" fillId="2" borderId="35" xfId="0" applyFont="1" applyFill="1" applyBorder="1">
      <alignment vertical="center"/>
    </xf>
    <xf numFmtId="0" fontId="7" fillId="2" borderId="34" xfId="30" applyFont="1" applyFill="1" applyBorder="1" applyAlignment="1">
      <alignment horizontal="center" vertical="center" wrapText="1"/>
    </xf>
    <xf numFmtId="41" fontId="7" fillId="0" borderId="0" xfId="27" applyFont="1" applyFill="1" applyBorder="1" applyAlignment="1">
      <alignment horizontal="right" vertical="center"/>
    </xf>
    <xf numFmtId="0" fontId="7" fillId="0" borderId="0" xfId="5" applyFont="1" applyAlignment="1">
      <alignment horizontal="center" vertical="center" wrapText="1"/>
    </xf>
    <xf numFmtId="179" fontId="3" fillId="0" borderId="0" xfId="28" applyNumberFormat="1" applyFont="1">
      <alignment vertical="center"/>
    </xf>
    <xf numFmtId="2" fontId="7" fillId="5" borderId="0" xfId="25" applyNumberFormat="1" applyFont="1" applyFill="1" applyAlignment="1">
      <alignment horizontal="right" vertical="center"/>
    </xf>
    <xf numFmtId="2" fontId="7" fillId="0" borderId="0" xfId="25" applyNumberFormat="1" applyFont="1" applyAlignment="1">
      <alignment horizontal="right" vertical="center"/>
    </xf>
    <xf numFmtId="0" fontId="1" fillId="2" borderId="35" xfId="0" applyFont="1" applyFill="1" applyBorder="1">
      <alignment vertical="center"/>
    </xf>
    <xf numFmtId="4" fontId="7" fillId="0" borderId="0" xfId="25" applyNumberFormat="1" applyFont="1" applyAlignment="1">
      <alignment horizontal="right" vertical="center"/>
    </xf>
    <xf numFmtId="41" fontId="7" fillId="4" borderId="36" xfId="27" applyFont="1" applyFill="1" applyBorder="1" applyAlignment="1">
      <alignment horizontal="center" vertical="center" wrapText="1"/>
    </xf>
    <xf numFmtId="41" fontId="7" fillId="4" borderId="37" xfId="27" applyFont="1" applyFill="1" applyBorder="1" applyAlignment="1">
      <alignment horizontal="center" vertical="center" wrapText="1"/>
    </xf>
    <xf numFmtId="41" fontId="7" fillId="4" borderId="38" xfId="27" applyFont="1" applyFill="1" applyBorder="1" applyAlignment="1">
      <alignment horizontal="center" vertical="center" wrapText="1"/>
    </xf>
    <xf numFmtId="41" fontId="7" fillId="4" borderId="39" xfId="27" applyFont="1" applyFill="1" applyBorder="1" applyAlignment="1">
      <alignment horizontal="center" vertical="center" wrapText="1"/>
    </xf>
    <xf numFmtId="41" fontId="7" fillId="4" borderId="40" xfId="27" applyFont="1" applyFill="1" applyBorder="1" applyAlignment="1">
      <alignment horizontal="center" vertical="center" wrapText="1"/>
    </xf>
    <xf numFmtId="41" fontId="7" fillId="4" borderId="41" xfId="27" applyFont="1" applyFill="1" applyBorder="1" applyAlignment="1">
      <alignment horizontal="center" vertical="center" wrapText="1"/>
    </xf>
    <xf numFmtId="0" fontId="3" fillId="7" borderId="0" xfId="0" applyFont="1" applyFill="1">
      <alignment vertical="center"/>
    </xf>
    <xf numFmtId="0" fontId="1" fillId="8" borderId="8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49" fontId="7" fillId="6" borderId="7" xfId="23" quotePrefix="1" applyNumberFormat="1" applyFont="1" applyFill="1" applyBorder="1" applyAlignment="1">
      <alignment horizontal="center" vertical="center"/>
    </xf>
    <xf numFmtId="49" fontId="7" fillId="6" borderId="12" xfId="14" quotePrefix="1" applyNumberFormat="1" applyFont="1" applyFill="1" applyBorder="1" applyAlignment="1">
      <alignment horizontal="center" vertical="center"/>
    </xf>
    <xf numFmtId="49" fontId="7" fillId="6" borderId="21" xfId="14" quotePrefix="1" applyNumberFormat="1" applyFont="1" applyFill="1" applyBorder="1" applyAlignment="1">
      <alignment horizontal="center" vertical="center"/>
    </xf>
    <xf numFmtId="49" fontId="7" fillId="6" borderId="7" xfId="14" quotePrefix="1" applyNumberFormat="1" applyFont="1" applyFill="1" applyBorder="1" applyAlignment="1">
      <alignment horizontal="center" vertical="center"/>
    </xf>
    <xf numFmtId="49" fontId="7" fillId="6" borderId="22" xfId="14" quotePrefix="1" applyNumberFormat="1" applyFont="1" applyFill="1" applyBorder="1" applyAlignment="1">
      <alignment horizontal="center" vertical="center"/>
    </xf>
    <xf numFmtId="0" fontId="7" fillId="8" borderId="3" xfId="5" applyFont="1" applyFill="1" applyBorder="1" applyAlignment="1">
      <alignment horizontal="center" vertical="center" wrapText="1"/>
    </xf>
    <xf numFmtId="41" fontId="7" fillId="4" borderId="23" xfId="27" applyFont="1" applyFill="1" applyBorder="1" applyAlignment="1">
      <alignment horizontal="center" vertical="center" wrapText="1"/>
    </xf>
    <xf numFmtId="41" fontId="7" fillId="4" borderId="43" xfId="27" applyFont="1" applyFill="1" applyBorder="1" applyAlignment="1">
      <alignment horizontal="center" vertical="center" wrapText="1"/>
    </xf>
    <xf numFmtId="41" fontId="7" fillId="4" borderId="44" xfId="27" applyFont="1" applyFill="1" applyBorder="1" applyAlignment="1">
      <alignment horizontal="center" vertical="center" wrapText="1"/>
    </xf>
    <xf numFmtId="0" fontId="7" fillId="8" borderId="45" xfId="5" applyFont="1" applyFill="1" applyBorder="1" applyAlignment="1">
      <alignment horizontal="center" vertical="center" wrapText="1"/>
    </xf>
    <xf numFmtId="41" fontId="7" fillId="4" borderId="46" xfId="27" applyFont="1" applyFill="1" applyBorder="1" applyAlignment="1">
      <alignment horizontal="center" vertical="center" wrapText="1"/>
    </xf>
    <xf numFmtId="0" fontId="10" fillId="7" borderId="0" xfId="0" applyFont="1" applyFill="1">
      <alignment vertical="center"/>
    </xf>
    <xf numFmtId="179" fontId="1" fillId="0" borderId="0" xfId="28" applyNumberFormat="1" applyFont="1">
      <alignment vertical="center"/>
    </xf>
    <xf numFmtId="179" fontId="7" fillId="0" borderId="0" xfId="28" applyNumberFormat="1" applyFont="1" applyFill="1" applyAlignment="1">
      <alignment horizontal="right" vertical="center"/>
    </xf>
    <xf numFmtId="0" fontId="10" fillId="7" borderId="0" xfId="6" applyFont="1" applyFill="1" applyAlignment="1">
      <alignment horizontal="left" vertical="center"/>
    </xf>
  </cellXfs>
  <cellStyles count="31">
    <cellStyle name="style1496047240918" xfId="1" xr:uid="{5C2A2701-4435-4189-ADB8-289C1DA92C1C}"/>
    <cellStyle name="style1496047241121" xfId="4" xr:uid="{9CCCE9FA-9661-4302-ADA6-79DBF355C352}"/>
    <cellStyle name="style1496047241168" xfId="5" xr:uid="{A3C2B050-AFA8-4736-96EF-16DDFF986D08}"/>
    <cellStyle name="style1496047241168 2" xfId="26" xr:uid="{CF87A8F4-CBA5-49DA-A04D-AD45C8990290}"/>
    <cellStyle name="style1496047241215" xfId="6" xr:uid="{221961A4-B8D2-4A0A-A27A-351CB002B85E}"/>
    <cellStyle name="style1496047241621 2" xfId="13" xr:uid="{CCDEEA65-E3A9-4B09-BE28-F0CF808AAFD8}"/>
    <cellStyle name="style1496047241762 2" xfId="22" xr:uid="{36402C45-9197-44AB-853B-6600FB2A5881}"/>
    <cellStyle name="style1498471706391" xfId="7" xr:uid="{5D47B306-8346-4AD3-83F9-C1E790E9AB37}"/>
    <cellStyle name="style1527558546663" xfId="2" xr:uid="{470AB908-DFBD-457D-9FEF-078C67F050B6}"/>
    <cellStyle name="style1527558546694" xfId="3" xr:uid="{F2A26CF5-9C54-4AAA-951E-3838DECBCF4F}"/>
    <cellStyle name="style1527558546866" xfId="8" xr:uid="{905E9E77-40B1-454C-B905-AF8B93622D65}"/>
    <cellStyle name="style1527558546897" xfId="9" xr:uid="{4AEDAD84-C417-4057-B96B-584979E17F5F}"/>
    <cellStyle name="style1527558546944" xfId="16" xr:uid="{1BC01606-2BB4-415B-9F40-97AD10278136}"/>
    <cellStyle name="style1527558546976" xfId="30" xr:uid="{EC877C56-B281-4385-8771-9F9AE5A3F3F1}"/>
    <cellStyle name="style1550626582559" xfId="10" xr:uid="{2D93A5F8-A3A5-4330-B0DA-6019B55B44BF}"/>
    <cellStyle name="style1550626582589" xfId="18" xr:uid="{C8831D97-D1B7-4078-913E-D13501D0D358}"/>
    <cellStyle name="style1550626582604" xfId="29" xr:uid="{FB710190-AA44-4612-83F8-C2BF86BA9324}"/>
    <cellStyle name="style1550626582620" xfId="25" xr:uid="{EE082FE1-EAE1-4E8E-B45F-8FD01D7B2845}"/>
    <cellStyle name="style1550626582751" xfId="14" xr:uid="{CE738A6A-341F-4B20-9C62-4FAE4A1A7371}"/>
    <cellStyle name="style1550626582766" xfId="15" xr:uid="{2865C273-8BEB-431A-88DC-BBD167E48CF3}"/>
    <cellStyle name="style1550626582795" xfId="23" xr:uid="{EB459546-0D0D-42B5-B6D4-A9AD49E3129A}"/>
    <cellStyle name="style1550626582809" xfId="19" xr:uid="{A3751FA3-E45B-4D62-A5E0-9FC6CB592903}"/>
    <cellStyle name="style1551160510251" xfId="12" xr:uid="{1D7C79BC-3A2A-4CB0-BC7D-5B0C4B05624E}"/>
    <cellStyle name="style1551160510310" xfId="11" xr:uid="{EC85109E-C834-43B5-931F-B66B4EF60800}"/>
    <cellStyle name="style1551160510346" xfId="20" xr:uid="{2087CA09-C2F1-445B-A4C2-E56D8C72DE8F}"/>
    <cellStyle name="style1551160510364" xfId="21" xr:uid="{D6095883-6D9C-442D-9315-AC2C88A1547C}"/>
    <cellStyle name="백분율" xfId="28" builtinId="5"/>
    <cellStyle name="쉼표 [0]" xfId="27" builtinId="6"/>
    <cellStyle name="표준" xfId="0" builtinId="0"/>
    <cellStyle name="표준 10" xfId="24" xr:uid="{ED790E8F-E698-4AC8-8E4A-A40D99DEE1DE}"/>
    <cellStyle name="표준 2 2" xfId="17" xr:uid="{AFEF49FF-F04C-493F-800A-36F5D8383145}"/>
  </cellStyles>
  <dxfs count="0"/>
  <tableStyles count="0" defaultTableStyle="TableStyleMedium2" defaultPivotStyle="PivotStyleLight16"/>
  <colors>
    <mruColors>
      <color rgb="FF2D7DCE"/>
      <color rgb="FFB3AFC1"/>
      <color rgb="FF338CC9"/>
      <color rgb="FFB8D3EF"/>
      <color rgb="FFC0E6F5"/>
      <color rgb="FF44B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7455555555558"/>
          <c:y val="3.3804871812226911E-2"/>
          <c:w val="0.82330197061942878"/>
          <c:h val="0.86565899179553196"/>
        </c:manualLayout>
      </c:layout>
      <c:stockChart>
        <c:ser>
          <c:idx val="0"/>
          <c:order val="0"/>
          <c:tx>
            <c:strRef>
              <c:f>'GMD_(FW)Prices graph'!$B$10</c:f>
              <c:strCache>
                <c:ptCount val="1"/>
                <c:pt idx="0">
                  <c:v>평균가격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10"/>
            <c:spPr>
              <a:solidFill>
                <a:srgbClr val="B29AC6"/>
              </a:solidFill>
              <a:ln w="15875">
                <a:noFill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4.3381823102809261E-2"/>
                  <c:y val="-0.121203287984417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34-463B-B378-71EBEAAEFFF2}"/>
                </c:ext>
              </c:extLst>
            </c:dLbl>
            <c:dLbl>
              <c:idx val="1"/>
              <c:layout>
                <c:manualLayout>
                  <c:x val="-4.3381823102809261E-2"/>
                  <c:y val="-0.113562409283366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34-463B-B378-71EBEAAEFFF2}"/>
                </c:ext>
              </c:extLst>
            </c:dLbl>
            <c:dLbl>
              <c:idx val="2"/>
              <c:layout>
                <c:manualLayout>
                  <c:x val="-4.3381823102809261E-2"/>
                  <c:y val="-0.10592153058231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34-463B-B378-71EBEAAEFFF2}"/>
                </c:ext>
              </c:extLst>
            </c:dLbl>
            <c:dLbl>
              <c:idx val="3"/>
              <c:layout>
                <c:manualLayout>
                  <c:x val="-4.3381823102809358E-2"/>
                  <c:y val="-9.8280651881265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34-463B-B378-71EBEAAEFFF2}"/>
                </c:ext>
              </c:extLst>
            </c:dLbl>
            <c:dLbl>
              <c:idx val="5"/>
              <c:layout>
                <c:manualLayout>
                  <c:x val="-4.3381823102809261E-2"/>
                  <c:y val="-0.105921530582316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34-463B-B378-71EBEAAEFFF2}"/>
                </c:ext>
              </c:extLst>
            </c:dLbl>
            <c:dLbl>
              <c:idx val="6"/>
              <c:layout>
                <c:manualLayout>
                  <c:x val="-4.2113442191043134E-2"/>
                  <c:y val="-0.1173828486338921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34-463B-B378-71EBEAAEFFF2}"/>
                </c:ext>
              </c:extLst>
            </c:dLbl>
            <c:dLbl>
              <c:idx val="7"/>
              <c:layout>
                <c:manualLayout>
                  <c:x val="-2.4509471324608262E-2"/>
                  <c:y val="-0.1421616290063892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34-463B-B378-71EBEAAEFFF2}"/>
                </c:ext>
              </c:extLst>
            </c:dLbl>
            <c:spPr>
              <a:solidFill>
                <a:srgbClr val="7A75B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altLang="ko-KR" sz="1100" b="0" i="0" u="none" strike="noStrike" kern="1200" baseline="0">
                    <a:solidFill>
                      <a:schemeClr val="bg1"/>
                    </a:solidFill>
                    <a:latin typeface="나눔고딕" panose="020D0604000000000000" pitchFamily="50" charset="-127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'GMD_(FW)Prices graph'!$C$9:$K$9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'GMD_(FW)Prices graph'!$C$10:$K$10</c:f>
              <c:numCache>
                <c:formatCode>_(* #,##0_);_(* \(#,##0\);_(* "-"_);_(@_)</c:formatCode>
                <c:ptCount val="9"/>
                <c:pt idx="0">
                  <c:v>748709.7062909191</c:v>
                </c:pt>
                <c:pt idx="1">
                  <c:v>608369.39289331506</c:v>
                </c:pt>
                <c:pt idx="2">
                  <c:v>667677.62771331577</c:v>
                </c:pt>
                <c:pt idx="3">
                  <c:v>602605.37034432462</c:v>
                </c:pt>
                <c:pt idx="4">
                  <c:v>593497.7886602669</c:v>
                </c:pt>
                <c:pt idx="5">
                  <c:v>685271.49169804854</c:v>
                </c:pt>
                <c:pt idx="6">
                  <c:v>791048.59156561468</c:v>
                </c:pt>
                <c:pt idx="7">
                  <c:v>831945.07478568587</c:v>
                </c:pt>
                <c:pt idx="8">
                  <c:v>883347.50562349055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034-463B-B378-71EBEAAEFFF2}"/>
            </c:ext>
          </c:extLst>
        </c:ser>
        <c:ser>
          <c:idx val="1"/>
          <c:order val="1"/>
          <c:tx>
            <c:strRef>
              <c:f>'GMD_(FW)Prices graph'!$B$11</c:f>
              <c:strCache>
                <c:ptCount val="1"/>
                <c:pt idx="0">
                  <c:v>고가평균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solidFill>
                <a:schemeClr val="tx2">
                  <a:lumMod val="50000"/>
                  <a:lumOff val="50000"/>
                </a:schemeClr>
              </a:solidFill>
              <a:ln w="15875">
                <a:noFill/>
                <a:round/>
              </a:ln>
              <a:effectLst/>
            </c:spPr>
          </c:marker>
          <c:dLbls>
            <c:dLbl>
              <c:idx val="6"/>
              <c:layout>
                <c:manualLayout>
                  <c:x val="-9.7679594218980585E-17"/>
                  <c:y val="-2.6642173548557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34-463B-B378-71EBEAAEFFF2}"/>
                </c:ext>
              </c:extLst>
            </c:dLbl>
            <c:dLbl>
              <c:idx val="8"/>
              <c:layout>
                <c:manualLayout>
                  <c:x val="0"/>
                  <c:y val="-3.2154250381181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22-4EA1-8DF7-215C3BA8E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나눔고딕" panose="020D0604000000000000" pitchFamily="50" charset="-127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'GMD_(FW)Prices graph'!$C$9:$K$9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'GMD_(FW)Prices graph'!$C$11:$K$11</c:f>
              <c:numCache>
                <c:formatCode>_(* #,##0_);_(* \(#,##0\);_(* "-"_);_(@_)</c:formatCode>
                <c:ptCount val="9"/>
                <c:pt idx="0">
                  <c:v>2038488.5984701517</c:v>
                </c:pt>
                <c:pt idx="1">
                  <c:v>1568289.0790533337</c:v>
                </c:pt>
                <c:pt idx="2">
                  <c:v>1734393.5238227521</c:v>
                </c:pt>
                <c:pt idx="3">
                  <c:v>1563056.9191367021</c:v>
                </c:pt>
                <c:pt idx="4">
                  <c:v>1534090.2837047128</c:v>
                </c:pt>
                <c:pt idx="5">
                  <c:v>1765568.0973298117</c:v>
                </c:pt>
                <c:pt idx="6">
                  <c:v>2014386.1554168656</c:v>
                </c:pt>
                <c:pt idx="7">
                  <c:v>2144899.9355129087</c:v>
                </c:pt>
                <c:pt idx="8">
                  <c:v>2294172.4531034627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34-463B-B378-71EBEAAEFFF2}"/>
            </c:ext>
          </c:extLst>
        </c:ser>
        <c:ser>
          <c:idx val="2"/>
          <c:order val="2"/>
          <c:tx>
            <c:strRef>
              <c:f>'GMD_(FW)Prices graph'!$B$12</c:f>
              <c:strCache>
                <c:ptCount val="1"/>
                <c:pt idx="0">
                  <c:v>중가평균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2">
                  <a:lumMod val="50000"/>
                  <a:lumOff val="50000"/>
                </a:schemeClr>
              </a:solidFill>
              <a:ln w="15875">
                <a:noFill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나눔고딕" panose="020D0604000000000000" pitchFamily="50" charset="-127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'GMD_(FW)Prices graph'!$C$9:$K$9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'GMD_(FW)Prices graph'!$C$12:$K$12</c:f>
              <c:numCache>
                <c:formatCode>_(* #,##0_);_(* \(#,##0\);_(* "-"_);_(@_)</c:formatCode>
                <c:ptCount val="9"/>
                <c:pt idx="0">
                  <c:v>177325.41436451607</c:v>
                </c:pt>
                <c:pt idx="1">
                  <c:v>188969.99926521952</c:v>
                </c:pt>
                <c:pt idx="2">
                  <c:v>208111.47688218093</c:v>
                </c:pt>
                <c:pt idx="3">
                  <c:v>196941.27930800078</c:v>
                </c:pt>
                <c:pt idx="4">
                  <c:v>189173.83744366118</c:v>
                </c:pt>
                <c:pt idx="5">
                  <c:v>227559.69698262998</c:v>
                </c:pt>
                <c:pt idx="6">
                  <c:v>269834.29301612166</c:v>
                </c:pt>
                <c:pt idx="7">
                  <c:v>266483.55622680549</c:v>
                </c:pt>
                <c:pt idx="8">
                  <c:v>270740.10921083367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34-463B-B378-71EBEAAEFFF2}"/>
            </c:ext>
          </c:extLst>
        </c:ser>
        <c:ser>
          <c:idx val="3"/>
          <c:order val="3"/>
          <c:tx>
            <c:strRef>
              <c:f>'GMD_(FW)Prices graph'!$B$13</c:f>
              <c:strCache>
                <c:ptCount val="1"/>
                <c:pt idx="0">
                  <c:v>저가평균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2">
                  <a:lumMod val="50000"/>
                  <a:lumOff val="50000"/>
                </a:schemeClr>
              </a:solidFill>
              <a:ln w="15875">
                <a:noFill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나눔고딕" panose="020D0604000000000000" pitchFamily="50" charset="-127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'GMD_(FW)Prices graph'!$C$9:$K$9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'GMD_(FW)Prices graph'!$C$13:$K$13</c:f>
              <c:numCache>
                <c:formatCode>_(* #,##0_);_(* \(#,##0\);_(* "-"_);_(@_)</c:formatCode>
                <c:ptCount val="9"/>
                <c:pt idx="0">
                  <c:v>43775.498641666665</c:v>
                </c:pt>
                <c:pt idx="1">
                  <c:v>65410.047823128472</c:v>
                </c:pt>
                <c:pt idx="2">
                  <c:v>61640.431176753285</c:v>
                </c:pt>
                <c:pt idx="3">
                  <c:v>63856.075032718385</c:v>
                </c:pt>
                <c:pt idx="4">
                  <c:v>58098.660475076533</c:v>
                </c:pt>
                <c:pt idx="5">
                  <c:v>69083.866457791664</c:v>
                </c:pt>
                <c:pt idx="6">
                  <c:v>80488.609029449406</c:v>
                </c:pt>
                <c:pt idx="7">
                  <c:v>85277.188692098716</c:v>
                </c:pt>
                <c:pt idx="8">
                  <c:v>82391.768083588089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34-463B-B378-71EBEAA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9050" cap="flat" cmpd="sng" algn="ctr">
              <a:solidFill>
                <a:srgbClr val="43264E"/>
              </a:solidFill>
              <a:round/>
            </a:ln>
            <a:effectLst/>
          </c:spPr>
        </c:hiLowLines>
        <c:axId val="632633448"/>
        <c:axId val="632632792"/>
      </c:stockChart>
      <c:catAx>
        <c:axId val="632633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2792"/>
        <c:crossesAt val="-2000000"/>
        <c:auto val="1"/>
        <c:lblAlgn val="ctr"/>
        <c:lblOffset val="100"/>
        <c:noMultiLvlLbl val="0"/>
      </c:catAx>
      <c:valAx>
        <c:axId val="632632792"/>
        <c:scaling>
          <c:orientation val="minMax"/>
          <c:max val="2500000"/>
          <c:min val="-200000"/>
        </c:scaling>
        <c:delete val="0"/>
        <c:axPos val="l"/>
        <c:numFmt formatCode="_(* #,##0_);_(* \(#,##0\);_(* &quot;-&quot;_);_(@_)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32633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3026222222222215E-2"/>
          <c:y val="3.5689197530864199E-2"/>
          <c:w val="0.11491567460317463"/>
          <c:h val="0.316435493827160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56459442122892"/>
          <c:y val="7.1651975370657442E-2"/>
          <c:w val="0.75782832774861786"/>
          <c:h val="0.82510157911157123"/>
        </c:manualLayout>
      </c:layout>
      <c:stockChart>
        <c:ser>
          <c:idx val="0"/>
          <c:order val="0"/>
          <c:tx>
            <c:strRef>
              <c:f>'GMD_(FW)Prices graph'!$B$136</c:f>
              <c:strCache>
                <c:ptCount val="1"/>
                <c:pt idx="0">
                  <c:v>평균가격</c:v>
                </c:pt>
              </c:strCache>
            </c:strRef>
          </c:tx>
          <c:spPr>
            <a:ln w="952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</a:schemeClr>
              </a:solidFill>
              <a:ln w="15875">
                <a:noFill/>
                <a:round/>
              </a:ln>
              <a:effectLst/>
            </c:spPr>
          </c:marker>
          <c:dLbls>
            <c:dLbl>
              <c:idx val="0"/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127657076279029"/>
                      <c:h val="8.04344481590406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803-4792-8186-C418EAA49E4B}"/>
                </c:ext>
              </c:extLst>
            </c:dLbl>
            <c:dLbl>
              <c:idx val="1"/>
              <c:layout>
                <c:manualLayout>
                  <c:x val="-0.25415454609507898"/>
                  <c:y val="0.13397441793150239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04769046492667"/>
                      <c:h val="8.04344481590406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803-4792-8186-C418EAA49E4B}"/>
                </c:ext>
              </c:extLst>
            </c:dLbl>
            <c:dLbl>
              <c:idx val="2"/>
              <c:layout>
                <c:manualLayout>
                  <c:x val="-4.4582532378158221E-2"/>
                  <c:y val="-6.5177437754270207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740422783906937"/>
                      <c:h val="8.04344481590406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803-4792-8186-C418EAA49E4B}"/>
                </c:ext>
              </c:extLst>
            </c:dLbl>
            <c:spPr>
              <a:solidFill>
                <a:srgbClr val="B3AF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나눔고딕" panose="020D0604000000000000" pitchFamily="50" charset="-127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'GMD_(FW)Prices graph'!$C$135:$E$135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'GMD_(FW)Prices graph'!$C$136:$E$136</c:f>
              <c:numCache>
                <c:formatCode>_(* #,##0_);_(* \(#,##0\);_(* "-"_);_(@_)</c:formatCode>
                <c:ptCount val="3"/>
                <c:pt idx="0">
                  <c:v>875814.81443611044</c:v>
                </c:pt>
                <c:pt idx="1">
                  <c:v>1035822.5193482661</c:v>
                </c:pt>
                <c:pt idx="2">
                  <c:v>994179.97637245385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03-4792-8186-C418EAA49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hiLowLines>
        <c:axId val="632633448"/>
        <c:axId val="6326327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'GMD_(FW)Prices graph'!$B$137</c15:sqref>
                        </c15:formulaRef>
                      </c:ext>
                    </c:extLst>
                    <c:strCache>
                      <c:ptCount val="1"/>
                      <c:pt idx="0">
                        <c:v>고가평균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shade val="86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'GMD_(FW)Prices graph'!$C$135:$E$135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'GMD_(FW)Prices graph'!$C$137:$E$137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2276199.2488679658</c:v>
                      </c:pt>
                      <c:pt idx="1">
                        <c:v>2528280.8253968274</c:v>
                      </c:pt>
                      <c:pt idx="2">
                        <c:v>2567707.0864490336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4803-4792-8186-C418EAA49E4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graph'!$B$138</c15:sqref>
                        </c15:formulaRef>
                      </c:ext>
                    </c:extLst>
                    <c:strCache>
                      <c:ptCount val="1"/>
                      <c:pt idx="0">
                        <c:v>중가평균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86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graph'!$C$135:$E$135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graph'!$C$138:$E$138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280530.16373871599</c:v>
                      </c:pt>
                      <c:pt idx="1">
                        <c:v>284633.78099173581</c:v>
                      </c:pt>
                      <c:pt idx="2">
                        <c:v>288822.10515807872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803-4792-8186-C418EAA49E4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graph'!$B$139</c15:sqref>
                        </c15:formulaRef>
                      </c:ext>
                    </c:extLst>
                    <c:strCache>
                      <c:ptCount val="1"/>
                      <c:pt idx="0">
                        <c:v>저가평균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graph'!$C$135:$E$135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graph'!$C$139:$E$139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73803.617528279021</c:v>
                      </c:pt>
                      <c:pt idx="1">
                        <c:v>81854.970223325174</c:v>
                      </c:pt>
                      <c:pt idx="2">
                        <c:v>73796.970149253655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803-4792-8186-C418EAA49E4B}"/>
                  </c:ext>
                </c:extLst>
              </c15:ser>
            </c15:filteredLineSeries>
          </c:ext>
        </c:extLst>
      </c:stockChart>
      <c:catAx>
        <c:axId val="632633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2792"/>
        <c:crossesAt val="-2000000"/>
        <c:auto val="1"/>
        <c:lblAlgn val="ctr"/>
        <c:lblOffset val="100"/>
        <c:noMultiLvlLbl val="0"/>
      </c:catAx>
      <c:valAx>
        <c:axId val="632632792"/>
        <c:scaling>
          <c:orientation val="minMax"/>
          <c:max val="1200000"/>
          <c:min val="60000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3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나눔고딕" panose="020D0604000000000000" pitchFamily="50" charset="-127"/>
          <a:ea typeface="나눔고딕" panose="020D0604000000000000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8992478404616"/>
          <c:y val="6.7500098527344635E-2"/>
          <c:w val="0.75782832774861786"/>
          <c:h val="0.82510157911157123"/>
        </c:manualLayout>
      </c:layout>
      <c:stockChart>
        <c:ser>
          <c:idx val="0"/>
          <c:order val="0"/>
          <c:tx>
            <c:strRef>
              <c:f>'GMD_(FW)Prices graph'!$B$173</c:f>
              <c:strCache>
                <c:ptCount val="1"/>
                <c:pt idx="0">
                  <c:v>평균가격</c:v>
                </c:pt>
              </c:strCache>
            </c:strRef>
          </c:tx>
          <c:spPr>
            <a:ln w="952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</a:schemeClr>
              </a:solidFill>
              <a:ln w="15875">
                <a:noFill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0.17582099843195695"/>
                  <c:y val="8.1328511131063763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90094638627238"/>
                      <c:h val="8.4584336793347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0D6-4749-94FA-3B6418C15374}"/>
                </c:ext>
              </c:extLst>
            </c:dLbl>
            <c:dLbl>
              <c:idx val="1"/>
              <c:layout>
                <c:manualLayout>
                  <c:x val="-0.17111316229431028"/>
                  <c:y val="8.9854075236424968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90094638627238"/>
                      <c:h val="8.4584336793347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0D6-4749-94FA-3B6418C15374}"/>
                </c:ext>
              </c:extLst>
            </c:dLbl>
            <c:dLbl>
              <c:idx val="2"/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90094638627238"/>
                      <c:h val="8.4584336793347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0D6-4749-94FA-3B6418C15374}"/>
                </c:ext>
              </c:extLst>
            </c:dLbl>
            <c:spPr>
              <a:solidFill>
                <a:srgbClr val="B3AF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나눔고딕" panose="020D0604000000000000" pitchFamily="50" charset="-127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'GMD_(FW)Prices graph'!$C$172:$E$172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'GMD_(FW)Prices graph'!$C$173:$E$173</c:f>
              <c:numCache>
                <c:formatCode>_(* #,##0_);_(* \(#,##0\);_(* "-"_);_(@_)</c:formatCode>
                <c:ptCount val="3"/>
                <c:pt idx="0">
                  <c:v>665171.92228953319</c:v>
                </c:pt>
                <c:pt idx="1">
                  <c:v>684097.69806514715</c:v>
                </c:pt>
                <c:pt idx="2">
                  <c:v>578887.02064142702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D6-4749-94FA-3B6418C15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hiLowLines>
        <c:axId val="632633448"/>
        <c:axId val="6326327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'GMD_(FW)Prices graph'!$B$174</c15:sqref>
                        </c15:formulaRef>
                      </c:ext>
                    </c:extLst>
                    <c:strCache>
                      <c:ptCount val="1"/>
                      <c:pt idx="0">
                        <c:v>고가평균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shade val="86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'GMD_(FW)Prices graph'!$C$172:$E$172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'GMD_(FW)Prices graph'!$C$174:$E$174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2173074.6049774969</c:v>
                      </c:pt>
                      <c:pt idx="1">
                        <c:v>2104614.7145744865</c:v>
                      </c:pt>
                      <c:pt idx="2">
                        <c:v>1863350.8789134552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50D6-4749-94FA-3B6418C1537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graph'!$B$175</c15:sqref>
                        </c15:formulaRef>
                      </c:ext>
                    </c:extLst>
                    <c:strCache>
                      <c:ptCount val="1"/>
                      <c:pt idx="0">
                        <c:v>중가평균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86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graph'!$C$172:$E$172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graph'!$C$175:$E$175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260856.81661977264</c:v>
                      </c:pt>
                      <c:pt idx="1">
                        <c:v>258972.16417414381</c:v>
                      </c:pt>
                      <c:pt idx="2">
                        <c:v>254647.02671149498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0D6-4749-94FA-3B6418C1537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graph'!$B$176</c15:sqref>
                        </c15:formulaRef>
                      </c:ext>
                    </c:extLst>
                    <c:strCache>
                      <c:ptCount val="1"/>
                      <c:pt idx="0">
                        <c:v>저가평균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graph'!$C$172:$E$172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graph'!$C$176:$E$176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80844.135625699433</c:v>
                      </c:pt>
                      <c:pt idx="1">
                        <c:v>87131.064654021189</c:v>
                      </c:pt>
                      <c:pt idx="2">
                        <c:v>80418.38917866908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0D6-4749-94FA-3B6418C15374}"/>
                  </c:ext>
                </c:extLst>
              </c15:ser>
            </c15:filteredLineSeries>
          </c:ext>
        </c:extLst>
      </c:stockChart>
      <c:catAx>
        <c:axId val="632633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2792"/>
        <c:crossesAt val="-2000000"/>
        <c:auto val="1"/>
        <c:lblAlgn val="ctr"/>
        <c:lblOffset val="100"/>
        <c:noMultiLvlLbl val="0"/>
      </c:catAx>
      <c:valAx>
        <c:axId val="632632792"/>
        <c:scaling>
          <c:orientation val="minMax"/>
          <c:max val="800000"/>
          <c:min val="40000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3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나눔고딕" panose="020D0604000000000000" pitchFamily="50" charset="-127"/>
          <a:ea typeface="나눔고딕" panose="020D0604000000000000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615608295740091"/>
          <c:y val="7.158862251078156E-2"/>
          <c:w val="0.44249535777283694"/>
          <c:h val="0.82412716187932866"/>
        </c:manualLayout>
      </c:layout>
      <c:stockChart>
        <c:ser>
          <c:idx val="0"/>
          <c:order val="0"/>
          <c:tx>
            <c:strRef>
              <c:f>'GMD_(FW)Prices graph'!$B$162</c:f>
              <c:strCache>
                <c:ptCount val="1"/>
                <c:pt idx="0">
                  <c:v>평균가격</c:v>
                </c:pt>
              </c:strCache>
            </c:strRef>
          </c:tx>
          <c:spPr>
            <a:ln w="952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</a:schemeClr>
              </a:solidFill>
              <a:ln w="15875">
                <a:noFill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0.11555339658391636"/>
                  <c:y val="7.2677024175749061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83869720825409"/>
                      <c:h val="8.44380363867623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171-431D-A347-7498466297D1}"/>
                </c:ext>
              </c:extLst>
            </c:dLbl>
            <c:dLbl>
              <c:idx val="1"/>
              <c:layout>
                <c:manualLayout>
                  <c:x val="-0.10733501986215571"/>
                  <c:y val="6.4166206222480149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83869720825409"/>
                      <c:h val="8.44380363867623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171-431D-A347-7498466297D1}"/>
                </c:ext>
              </c:extLst>
            </c:dLbl>
            <c:dLbl>
              <c:idx val="2"/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83869720825409"/>
                      <c:h val="8.44380363867623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171-431D-A347-7498466297D1}"/>
                </c:ext>
              </c:extLst>
            </c:dLbl>
            <c:spPr>
              <a:solidFill>
                <a:srgbClr val="B3AF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나눔고딕" panose="020D0604000000000000" pitchFamily="50" charset="-127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'GMD_(FW)Prices graph'!$C$161:$E$161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'GMD_(FW)Prices graph'!$C$162:$E$162</c:f>
              <c:numCache>
                <c:formatCode>_(* #,##0_);_(* \(#,##0\);_(* "-"_);_(@_)</c:formatCode>
                <c:ptCount val="3"/>
                <c:pt idx="0">
                  <c:v>1080442.5407292789</c:v>
                </c:pt>
                <c:pt idx="1">
                  <c:v>1179486.3521702578</c:v>
                </c:pt>
                <c:pt idx="2">
                  <c:v>1155686.2653914494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71-431D-A347-749846629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hiLowLines>
        <c:axId val="632633448"/>
        <c:axId val="6326327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'GMD_(FW)Prices graph'!$B$163</c15:sqref>
                        </c15:formulaRef>
                      </c:ext>
                    </c:extLst>
                    <c:strCache>
                      <c:ptCount val="1"/>
                      <c:pt idx="0">
                        <c:v>고가평균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shade val="86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'GMD_(FW)Prices graph'!$C$161:$E$161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'GMD_(FW)Prices graph'!$C$163:$E$163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2018301.4978297271</c:v>
                      </c:pt>
                      <c:pt idx="1">
                        <c:v>2289337.3920296608</c:v>
                      </c:pt>
                      <c:pt idx="2">
                        <c:v>2293080.7961994237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E171-431D-A347-7498466297D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graph'!$B$164</c15:sqref>
                        </c15:formulaRef>
                      </c:ext>
                    </c:extLst>
                    <c:strCache>
                      <c:ptCount val="1"/>
                      <c:pt idx="0">
                        <c:v>중가평균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86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graph'!$C$161:$E$161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graph'!$C$164:$E$164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285675.47241397924</c:v>
                      </c:pt>
                      <c:pt idx="1">
                        <c:v>279117.18978723639</c:v>
                      </c:pt>
                      <c:pt idx="2">
                        <c:v>279569.31323571492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71-431D-A347-7498466297D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graph'!$B$165</c15:sqref>
                        </c15:formulaRef>
                      </c:ext>
                    </c:extLst>
                    <c:strCache>
                      <c:ptCount val="1"/>
                      <c:pt idx="0">
                        <c:v>저가평균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graph'!$C$161:$E$161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graph'!$C$165:$E$165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87922.633144704814</c:v>
                      </c:pt>
                      <c:pt idx="1">
                        <c:v>89543.938038965818</c:v>
                      </c:pt>
                      <c:pt idx="2">
                        <c:v>82279.257968736856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71-431D-A347-7498466297D1}"/>
                  </c:ext>
                </c:extLst>
              </c15:ser>
            </c15:filteredLineSeries>
          </c:ext>
        </c:extLst>
      </c:stockChart>
      <c:catAx>
        <c:axId val="632633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2792"/>
        <c:crossesAt val="-2000000"/>
        <c:auto val="1"/>
        <c:lblAlgn val="ctr"/>
        <c:lblOffset val="100"/>
        <c:noMultiLvlLbl val="0"/>
      </c:catAx>
      <c:valAx>
        <c:axId val="632632792"/>
        <c:scaling>
          <c:orientation val="minMax"/>
          <c:max val="1300000"/>
          <c:min val="70000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3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5.0304711387993875E-2"/>
          <c:y val="8.544813626537047E-2"/>
          <c:w val="0.28119122931721569"/>
          <c:h val="6.8839350632991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나눔고딕" panose="020D0604000000000000" pitchFamily="50" charset="-127"/>
          <a:ea typeface="나눔고딕" panose="020D0604000000000000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4975957901856"/>
          <c:y val="7.6523096039046445E-2"/>
          <c:w val="0.75782832774861786"/>
          <c:h val="0.82510157911157123"/>
        </c:manualLayout>
      </c:layout>
      <c:stockChart>
        <c:ser>
          <c:idx val="0"/>
          <c:order val="0"/>
          <c:tx>
            <c:strRef>
              <c:f>'GMD_(FW)Prices graph'!$B$184</c:f>
              <c:strCache>
                <c:ptCount val="1"/>
                <c:pt idx="0">
                  <c:v>평균가격</c:v>
                </c:pt>
              </c:strCache>
            </c:strRef>
          </c:tx>
          <c:spPr>
            <a:ln w="952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</a:schemeClr>
              </a:solidFill>
              <a:ln w="15875">
                <a:noFill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0.17155649031314296"/>
                  <c:y val="7.6891416660722314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759273574920017"/>
                      <c:h val="8.43930182861586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F0F-4A04-9559-0FA02691B2A4}"/>
                </c:ext>
              </c:extLst>
            </c:dLbl>
            <c:dLbl>
              <c:idx val="1"/>
              <c:layout>
                <c:manualLayout>
                  <c:x val="-0.17155649031314302"/>
                  <c:y val="8.1144556868000942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759273574920017"/>
                      <c:h val="8.43930182861586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F0F-4A04-9559-0FA02691B2A4}"/>
                </c:ext>
              </c:extLst>
            </c:dLbl>
            <c:dLbl>
              <c:idx val="2"/>
              <c:layout>
                <c:manualLayout>
                  <c:x val="-0.11903026622503954"/>
                  <c:y val="-8.8981051423144247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759273574920017"/>
                      <c:h val="8.43930182861586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F0F-4A04-9559-0FA02691B2A4}"/>
                </c:ext>
              </c:extLst>
            </c:dLbl>
            <c:spPr>
              <a:solidFill>
                <a:srgbClr val="B3AF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나눔고딕" panose="020D0604000000000000" pitchFamily="50" charset="-127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'GMD_(FW)Prices graph'!$C$183:$E$183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'GMD_(FW)Prices graph'!$C$184:$E$184</c:f>
              <c:numCache>
                <c:formatCode>_(* #,##0_);_(* \(#,##0\);_(* "-"_);_(@_)</c:formatCode>
                <c:ptCount val="3"/>
                <c:pt idx="0">
                  <c:v>581588.75155477959</c:v>
                </c:pt>
                <c:pt idx="1">
                  <c:v>602338.40348581073</c:v>
                </c:pt>
                <c:pt idx="2">
                  <c:v>614457.61209546961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0F-4A04-9559-0FA02691B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hiLowLines>
        <c:axId val="632633448"/>
        <c:axId val="6326327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'GMD_(FW)Prices graph'!$B$185</c15:sqref>
                        </c15:formulaRef>
                      </c:ext>
                    </c:extLst>
                    <c:strCache>
                      <c:ptCount val="1"/>
                      <c:pt idx="0">
                        <c:v>고가평균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shade val="86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'GMD_(FW)Prices graph'!$C$183:$E$183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'GMD_(FW)Prices graph'!$C$185:$E$185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1889006.3769926894</c:v>
                      </c:pt>
                      <c:pt idx="1">
                        <c:v>1974793.9408449125</c:v>
                      </c:pt>
                      <c:pt idx="2">
                        <c:v>1905875.8733033112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DF0F-4A04-9559-0FA02691B2A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graph'!$B$186</c15:sqref>
                        </c15:formulaRef>
                      </c:ext>
                    </c:extLst>
                    <c:strCache>
                      <c:ptCount val="1"/>
                      <c:pt idx="0">
                        <c:v>중가평균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86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graph'!$C$183:$E$183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graph'!$C$186:$E$186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275486.13347216463</c:v>
                      </c:pt>
                      <c:pt idx="1">
                        <c:v>267034.18836757145</c:v>
                      </c:pt>
                      <c:pt idx="2">
                        <c:v>263773.51270012028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F0F-4A04-9559-0FA02691B2A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graph'!$B$187</c15:sqref>
                        </c15:formulaRef>
                      </c:ext>
                    </c:extLst>
                    <c:strCache>
                      <c:ptCount val="1"/>
                      <c:pt idx="0">
                        <c:v>저가평균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graph'!$C$183:$E$183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graph'!$C$187:$E$187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80836.912455425874</c:v>
                      </c:pt>
                      <c:pt idx="1">
                        <c:v>82893.578795942711</c:v>
                      </c:pt>
                      <c:pt idx="2">
                        <c:v>79257.969784975881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F0F-4A04-9559-0FA02691B2A4}"/>
                  </c:ext>
                </c:extLst>
              </c15:ser>
            </c15:filteredLineSeries>
          </c:ext>
        </c:extLst>
      </c:stockChart>
      <c:catAx>
        <c:axId val="632633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2792"/>
        <c:crossesAt val="-2000000"/>
        <c:auto val="1"/>
        <c:lblAlgn val="ctr"/>
        <c:lblOffset val="100"/>
        <c:noMultiLvlLbl val="0"/>
      </c:catAx>
      <c:valAx>
        <c:axId val="632632792"/>
        <c:scaling>
          <c:orientation val="minMax"/>
          <c:max val="700000"/>
          <c:min val="40000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3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나눔고딕" panose="020D0604000000000000" pitchFamily="50" charset="-127"/>
          <a:ea typeface="나눔고딕" panose="020D0604000000000000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82354096455269"/>
          <c:y val="6.3329036639580935E-2"/>
          <c:w val="0.63217380549944346"/>
          <c:h val="0.82510157911157123"/>
        </c:manualLayout>
      </c:layout>
      <c:stockChart>
        <c:ser>
          <c:idx val="0"/>
          <c:order val="0"/>
          <c:tx>
            <c:strRef>
              <c:f>'GMD_(FW)Prices graph'!$B$49</c:f>
              <c:strCache>
                <c:ptCount val="1"/>
                <c:pt idx="0">
                  <c:v>평균가격</c:v>
                </c:pt>
              </c:strCache>
            </c:strRef>
          </c:tx>
          <c:spPr>
            <a:ln w="952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</a:schemeClr>
              </a:solidFill>
              <a:ln w="15875">
                <a:noFill/>
                <a:round/>
              </a:ln>
              <a:effectLst/>
            </c:spPr>
          </c:marker>
          <c:dLbls>
            <c:dLbl>
              <c:idx val="0"/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762950683796104"/>
                      <c:h val="8.83073172101472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793-4E4F-BF75-2F103F6CD6D2}"/>
                </c:ext>
              </c:extLst>
            </c:dLbl>
            <c:dLbl>
              <c:idx val="1"/>
              <c:layout>
                <c:manualLayout>
                  <c:x val="-0.23284984113827881"/>
                  <c:y val="0.1220358064223562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762950683796104"/>
                      <c:h val="8.83073172101472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793-4E4F-BF75-2F103F6CD6D2}"/>
                </c:ext>
              </c:extLst>
            </c:dLbl>
            <c:dLbl>
              <c:idx val="2"/>
              <c:layout>
                <c:manualLayout>
                  <c:x val="-8.2497029976516159E-2"/>
                  <c:y val="-7.6462000903084332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762950683796104"/>
                      <c:h val="8.48215020571150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793-4E4F-BF75-2F103F6CD6D2}"/>
                </c:ext>
              </c:extLst>
            </c:dLbl>
            <c:spPr>
              <a:solidFill>
                <a:srgbClr val="B3AF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나눔고딕" panose="020D0604000000000000" pitchFamily="50" charset="-127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'GMD_(FW)Prices graph'!$C$48:$E$48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'GMD_(FW)Prices graph'!$C$49:$E$49</c:f>
              <c:numCache>
                <c:formatCode>_(* #,##0_);_(* \(#,##0\);_(* "-"_);_(@_)</c:formatCode>
                <c:ptCount val="3"/>
                <c:pt idx="0">
                  <c:v>2763551.378899999</c:v>
                </c:pt>
                <c:pt idx="1">
                  <c:v>3288708.29</c:v>
                </c:pt>
                <c:pt idx="2">
                  <c:v>3316113.6019900488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4-4A64-9784-BB73E0251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hiLowLines>
        <c:axId val="632633448"/>
        <c:axId val="6326327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'GMD_(FW)Prices graph'!$B$50</c15:sqref>
                        </c15:formulaRef>
                      </c:ext>
                    </c:extLst>
                    <c:strCache>
                      <c:ptCount val="1"/>
                      <c:pt idx="0">
                        <c:v>고가평균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'GMD_(FW)Prices graph'!$C$48:$E$48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'GMD_(FW)Prices graph'!$C$50:$E$50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2763551.378899999</c:v>
                      </c:pt>
                      <c:pt idx="1">
                        <c:v>3288708.29</c:v>
                      </c:pt>
                      <c:pt idx="2">
                        <c:v>3316113.6019900488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4DF4-4A64-9784-BB73E02515F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'GMD_(FW)Prices graph'!$B$51</c15:sqref>
                        </c15:formulaRef>
                      </c:ext>
                    </c:extLst>
                    <c:strCache>
                      <c:ptCount val="1"/>
                      <c:pt idx="0">
                        <c:v>중가평균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'GMD_(FW)Prices graph'!$C$48:$E$48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'GMD_(FW)Prices graph'!$C$51:$E$51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DF4-4A64-9784-BB73E02515F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'GMD_(FW)Prices graph'!$B$52</c15:sqref>
                        </c15:formulaRef>
                      </c:ext>
                    </c:extLst>
                    <c:strCache>
                      <c:ptCount val="1"/>
                      <c:pt idx="0">
                        <c:v>저가평균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'GMD_(FW)Prices graph'!$C$48:$E$48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'GMD_(FW)Prices graph'!$C$52:$E$52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DF4-4A64-9784-BB73E02515F9}"/>
                  </c:ext>
                </c:extLst>
              </c15:ser>
            </c15:filteredLineSeries>
          </c:ext>
        </c:extLst>
      </c:stockChart>
      <c:catAx>
        <c:axId val="632633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2792"/>
        <c:crossesAt val="-2000000"/>
        <c:auto val="1"/>
        <c:lblAlgn val="ctr"/>
        <c:lblOffset val="100"/>
        <c:noMultiLvlLbl val="0"/>
      </c:catAx>
      <c:valAx>
        <c:axId val="632632792"/>
        <c:scaling>
          <c:orientation val="minMax"/>
          <c:max val="4000000"/>
          <c:min val="200000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3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나눔고딕" panose="020D0604000000000000" pitchFamily="50" charset="-127"/>
          <a:ea typeface="나눔고딕" panose="020D0604000000000000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82354096455269"/>
          <c:y val="6.3329036639580935E-2"/>
          <c:w val="0.75782832774861786"/>
          <c:h val="0.82510157911157123"/>
        </c:manualLayout>
      </c:layout>
      <c:stockChart>
        <c:dLbls>
          <c:showLegendKey val="0"/>
          <c:showVal val="0"/>
          <c:showCatName val="0"/>
          <c:showSerName val="0"/>
          <c:showPercent val="0"/>
          <c:showBubbleSize val="0"/>
        </c:dLbls>
        <c:axId val="632633448"/>
        <c:axId val="63263279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'GMD_(FW)Prices graph'!$B$49</c15:sqref>
                        </c15:formulaRef>
                      </c:ext>
                    </c:extLst>
                    <c:strCache>
                      <c:ptCount val="1"/>
                      <c:pt idx="0">
                        <c:v>평균가격</c:v>
                      </c:pt>
                    </c:strCache>
                  </c:strRef>
                </c:tx>
                <c:spPr>
                  <a:ln w="9525" cap="rnd">
                    <a:solidFill>
                      <a:schemeClr val="bg1">
                        <a:lumMod val="50000"/>
                      </a:schemeClr>
                    </a:solidFill>
                    <a:prstDash val="sysDash"/>
                    <a:round/>
                  </a:ln>
                  <a:effectLst/>
                </c:spPr>
                <c:marker>
                  <c:symbol val="circle"/>
                  <c:size val="8"/>
                  <c:spPr>
                    <a:solidFill>
                      <a:schemeClr val="bg1">
                        <a:lumMod val="50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dLbls>
                  <c:spPr>
                    <a:solidFill>
                      <a:srgbClr val="B3AFC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bg1"/>
                          </a:solidFill>
                          <a:latin typeface="나눔고딕" panose="020D0604000000000000" pitchFamily="50" charset="-127"/>
                          <a:ea typeface="나눔고딕" panose="020D0604000000000000" pitchFamily="50" charset="-127"/>
                          <a:cs typeface="+mn-cs"/>
                        </a:defRPr>
                      </a:pPr>
                      <a:endParaRPr lang="ko-K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'GMD_(FW)Prices graph'!$C$48:$E$48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'GMD_(FW)Prices graph'!$C$49:$E$49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_(* #,##0_);_(* \(#,##0\);_(* "-"_);_(@_)</c:formatCode>
                      <c:ptCount val="0"/>
                    </c:numCache>
                  </c:numRef>
                </c:val>
                <c:smooth val="0"/>
                <c:extLst>
                  <c:ext uri="{02D57815-91ED-43cb-92C2-25804820EDAC}">
                    <c15:categoryFilterExceptions>
                      <c15:categoryFilterException>
                        <c15:sqref>'GMD_(FW)Prices graph'!$C$49</c15:sqref>
                        <c15:dLbl>
                          <c:idx val="-1"/>
                          <c:layout>
                            <c:manualLayout>
                              <c:x val="-2.0126215467974162E-2"/>
                              <c:y val="9.6098683378281896E-2"/>
                            </c:manualLayout>
                          </c:layout>
                          <c:spPr>
                            <a:solidFill>
                              <a:srgbClr val="B3AFC1"/>
                            </a:solidFill>
                            <a:ln>
                              <a:noFill/>
                            </a:ln>
                            <a:effectLst/>
                          </c:spPr>
                          <c:txPr>
                            <a:bodyPr rot="0" spcFirstLastPara="1" vertOverflow="ellipsis" vert="horz" wrap="square" lIns="38100" tIns="19050" rIns="38100" bIns="19050" anchor="ctr" anchorCtr="1">
                              <a:noAutofit/>
                            </a:bodyPr>
                            <a:lstStyle/>
                            <a:p>
                              <a:pPr>
                                <a:defRPr sz="1000" b="0" i="0" u="none" strike="noStrike" kern="1200" baseline="0">
                                  <a:solidFill>
                                    <a:schemeClr val="bg1"/>
                                  </a:solidFill>
                                  <a:latin typeface="나눔고딕" panose="020D0604000000000000" pitchFamily="50" charset="-127"/>
                                  <a:ea typeface="나눔고딕" panose="020D0604000000000000" pitchFamily="50" charset="-127"/>
                                  <a:cs typeface="+mn-cs"/>
                                </a:defRPr>
                              </a:pPr>
                              <a:endParaRPr lang="ko-KR"/>
                            </a:p>
                          </c:txPr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>
                              <c15:layout>
                                <c:manualLayout>
                                  <c:w val="0.5133137513642998"/>
                                  <c:h val="8.6946860976799684E-2"/>
                                </c:manualLayout>
                              </c15:layout>
                            </c:ext>
                            <c:ext xmlns:c16="http://schemas.microsoft.com/office/drawing/2014/chart" uri="{C3380CC4-5D6E-409C-BE32-E72D297353CC}">
                              <c16:uniqueId val="{00000000-A130-4654-AA35-E73519526B41}"/>
                            </c:ext>
                          </c:extLst>
                        </c15:dLbl>
                      </c15:categoryFilterException>
                      <c15:categoryFilterException>
                        <c15:sqref>'GMD_(FW)Prices graph'!$D$49</c15:sqref>
                        <c15:dLbl>
                          <c:idx val="-1"/>
                          <c:layout>
                            <c:manualLayout>
                              <c:x val="-3.1452442316613594E-2"/>
                              <c:y val="-6.1115529257427394E-2"/>
                            </c:manualLayout>
                          </c:layout>
                          <c:spPr>
                            <a:solidFill>
                              <a:srgbClr val="B3AFC1"/>
                            </a:solidFill>
                            <a:ln>
                              <a:noFill/>
                            </a:ln>
                            <a:effectLst/>
                          </c:spPr>
                          <c:txPr>
                            <a:bodyPr rot="0" spcFirstLastPara="1" vertOverflow="ellipsis" vert="horz" wrap="square" lIns="38100" tIns="19050" rIns="38100" bIns="19050" anchor="ctr" anchorCtr="1">
                              <a:noAutofit/>
                            </a:bodyPr>
                            <a:lstStyle/>
                            <a:p>
                              <a:pPr>
                                <a:defRPr sz="1000" b="0" i="0" u="none" strike="noStrike" kern="1200" baseline="0">
                                  <a:solidFill>
                                    <a:schemeClr val="bg1"/>
                                  </a:solidFill>
                                  <a:latin typeface="나눔고딕" panose="020D0604000000000000" pitchFamily="50" charset="-127"/>
                                  <a:ea typeface="나눔고딕" panose="020D0604000000000000" pitchFamily="50" charset="-127"/>
                                  <a:cs typeface="+mn-cs"/>
                                </a:defRPr>
                              </a:pPr>
                              <a:endParaRPr lang="ko-KR"/>
                            </a:p>
                          </c:txPr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>
                              <c15:layout>
                                <c:manualLayout>
                                  <c:w val="0.5133137513642998"/>
                                  <c:h val="8.6946860976799684E-2"/>
                                </c:manualLayout>
                              </c15:layout>
                            </c:ext>
                            <c:ext xmlns:c16="http://schemas.microsoft.com/office/drawing/2014/chart" uri="{C3380CC4-5D6E-409C-BE32-E72D297353CC}">
                              <c16:uniqueId val="{00000001-A130-4654-AA35-E73519526B41}"/>
                            </c:ext>
                          </c:extLst>
                        </c15:dLbl>
                      </c15:categoryFilterException>
                      <c15:categoryFilterException>
                        <c15:sqref>'GMD_(FW)Prices graph'!$E$49</c15:sqref>
                        <c15:dLbl>
                          <c:idx val="-1"/>
                          <c:layout>
                            <c:manualLayout>
                              <c:x val="-6.4667162697126732E-2"/>
                              <c:y val="-7.7612149374707159E-2"/>
                            </c:manualLayout>
                          </c:layout>
                          <c:spPr>
                            <a:solidFill>
                              <a:srgbClr val="B3AFC1"/>
                            </a:solidFill>
                            <a:ln>
                              <a:noFill/>
                            </a:ln>
                            <a:effectLst/>
                          </c:spPr>
                          <c:txPr>
                            <a:bodyPr rot="0" spcFirstLastPara="1" vertOverflow="ellipsis" vert="horz" wrap="square" lIns="38100" tIns="19050" rIns="38100" bIns="19050" anchor="ctr" anchorCtr="1">
                              <a:noAutofit/>
                            </a:bodyPr>
                            <a:lstStyle/>
                            <a:p>
                              <a:pPr>
                                <a:defRPr sz="1000" b="0" i="0" u="none" strike="noStrike" kern="1200" baseline="0">
                                  <a:solidFill>
                                    <a:schemeClr val="bg1"/>
                                  </a:solidFill>
                                  <a:latin typeface="나눔고딕" panose="020D0604000000000000" pitchFamily="50" charset="-127"/>
                                  <a:ea typeface="나눔고딕" panose="020D0604000000000000" pitchFamily="50" charset="-127"/>
                                  <a:cs typeface="+mn-cs"/>
                                </a:defRPr>
                              </a:pPr>
                              <a:endParaRPr lang="ko-KR"/>
                            </a:p>
                          </c:txPr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>
                              <c15:layout>
                                <c:manualLayout>
                                  <c:w val="0.5133137513642998"/>
                                  <c:h val="8.6946860976799684E-2"/>
                                </c:manualLayout>
                              </c15:layout>
                            </c:ext>
                            <c:ext xmlns:c16="http://schemas.microsoft.com/office/drawing/2014/chart" uri="{C3380CC4-5D6E-409C-BE32-E72D297353CC}">
                              <c16:uniqueId val="{00000002-A130-4654-AA35-E73519526B41}"/>
                            </c:ext>
                          </c:extLst>
                        </c15:dLbl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0-81E4-42FD-B9B3-973FACEC545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graph'!$B$50</c15:sqref>
                        </c15:formulaRef>
                      </c:ext>
                    </c:extLst>
                    <c:strCache>
                      <c:ptCount val="1"/>
                      <c:pt idx="0">
                        <c:v>고가평균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'GMD_(FW)Prices graph'!$C$48:$E$48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'GMD_(FW)Prices graph'!$C$50:$E$50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_(* #,##0_);_(* \(#,##0\);_(* "-"_);_(@_)</c:formatCode>
                      <c:ptCount val="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1E4-42FD-B9B3-973FACEC545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graph'!$B$51</c15:sqref>
                        </c15:formulaRef>
                      </c:ext>
                    </c:extLst>
                    <c:strCache>
                      <c:ptCount val="1"/>
                      <c:pt idx="0">
                        <c:v>중가평균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'GMD_(FW)Prices graph'!$C$48:$E$48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'GMD_(FW)Prices graph'!$C$51:$E$51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_(* #,##0_);_(* \(#,##0\);_(* "-"_);_(@_)</c:formatCode>
                      <c:ptCount val="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1E4-42FD-B9B3-973FACEC545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graph'!$B$52</c15:sqref>
                        </c15:formulaRef>
                      </c:ext>
                    </c:extLst>
                    <c:strCache>
                      <c:ptCount val="1"/>
                      <c:pt idx="0">
                        <c:v>저가평균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'GMD_(FW)Prices graph'!$C$48:$E$48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'GMD_(FW)Prices graph'!$C$52:$E$52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_(* #,##0_);_(* \(#,##0\);_(* "-"_);_(@_)</c:formatCode>
                      <c:ptCount val="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1E4-42FD-B9B3-973FACEC5456}"/>
                  </c:ext>
                </c:extLst>
              </c15:ser>
            </c15:filteredLineSeries>
          </c:ext>
        </c:extLst>
      </c:stockChart>
      <c:catAx>
        <c:axId val="632633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2792"/>
        <c:crossesAt val="-2000000"/>
        <c:auto val="1"/>
        <c:lblAlgn val="ctr"/>
        <c:lblOffset val="100"/>
        <c:noMultiLvlLbl val="0"/>
      </c:catAx>
      <c:valAx>
        <c:axId val="632632792"/>
        <c:scaling>
          <c:orientation val="minMax"/>
          <c:max val="4000000"/>
          <c:min val="200000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3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나눔고딕" panose="020D0604000000000000" pitchFamily="50" charset="-127"/>
          <a:ea typeface="나눔고딕" panose="020D0604000000000000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230484123393498"/>
          <c:y val="7.158862251078156E-2"/>
          <c:w val="0.41634666094605044"/>
          <c:h val="0.82412716187932866"/>
        </c:manualLayout>
      </c:layout>
      <c:stockChart>
        <c:ser>
          <c:idx val="0"/>
          <c:order val="0"/>
          <c:tx>
            <c:strRef>
              <c:f>'GMD_(FW)Prices graph'!$B$38</c:f>
              <c:strCache>
                <c:ptCount val="1"/>
                <c:pt idx="0">
                  <c:v>평균가격</c:v>
                </c:pt>
              </c:strCache>
            </c:strRef>
          </c:tx>
          <c:spPr>
            <a:ln w="952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</a:schemeClr>
              </a:solidFill>
              <a:ln w="15875">
                <a:noFill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5.8639994165583992E-2"/>
                  <c:y val="7.2208624492396109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97969133724726"/>
                      <c:h val="8.35007766897641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B89-4ABD-9FA2-F06F23DC701C}"/>
                </c:ext>
              </c:extLst>
            </c:dLbl>
            <c:dLbl>
              <c:idx val="1"/>
              <c:layout>
                <c:manualLayout>
                  <c:x val="-3.2801090442712063E-3"/>
                  <c:y val="7.3639560899936729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97969133724726"/>
                      <c:h val="8.35007766897641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B89-4ABD-9FA2-F06F23DC701C}"/>
                </c:ext>
              </c:extLst>
            </c:dLbl>
            <c:dLbl>
              <c:idx val="2"/>
              <c:layout>
                <c:manualLayout>
                  <c:x val="-5.8014909137404438E-2"/>
                  <c:y val="-7.4828064534526881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97969133724726"/>
                      <c:h val="8.35007766897641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B89-4ABD-9FA2-F06F23DC701C}"/>
                </c:ext>
              </c:extLst>
            </c:dLbl>
            <c:spPr>
              <a:solidFill>
                <a:srgbClr val="B3AF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나눔고딕" panose="020D0604000000000000" pitchFamily="50" charset="-127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'GMD_(FW)Prices graph'!$C$37:$E$37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'GMD_(FW)Prices graph'!$C$38:$E$38</c:f>
              <c:numCache>
                <c:formatCode>_(* #,##0_);_(* \(#,##0\);_(* "-"_);_(@_)</c:formatCode>
                <c:ptCount val="3"/>
                <c:pt idx="0">
                  <c:v>3908635.6815999993</c:v>
                </c:pt>
                <c:pt idx="1">
                  <c:v>4133958.95</c:v>
                </c:pt>
                <c:pt idx="2">
                  <c:v>4599208.2100000028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89-4ABD-9FA2-F06F23DC7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hiLowLines>
        <c:axId val="632633448"/>
        <c:axId val="6326327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'GMD_(FW)Prices graph'!$B$39</c15:sqref>
                        </c15:formulaRef>
                      </c:ext>
                    </c:extLst>
                    <c:strCache>
                      <c:ptCount val="1"/>
                      <c:pt idx="0">
                        <c:v>고가평균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'GMD_(FW)Prices graph'!$C$37:$E$37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'GMD_(FW)Prices graph'!$C$39:$E$39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3908635.6815999993</c:v>
                      </c:pt>
                      <c:pt idx="1">
                        <c:v>4133958.95</c:v>
                      </c:pt>
                      <c:pt idx="2">
                        <c:v>4599208.2100000028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7B89-4ABD-9FA2-F06F23DC701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graph'!$B$40</c15:sqref>
                        </c15:formulaRef>
                      </c:ext>
                    </c:extLst>
                    <c:strCache>
                      <c:ptCount val="1"/>
                      <c:pt idx="0">
                        <c:v>중가평균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graph'!$C$37:$E$37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graph'!$C$40:$E$40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B89-4ABD-9FA2-F06F23DC701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graph'!$B$41</c15:sqref>
                        </c15:formulaRef>
                      </c:ext>
                    </c:extLst>
                    <c:strCache>
                      <c:ptCount val="1"/>
                      <c:pt idx="0">
                        <c:v>저가평균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graph'!$C$37:$E$37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graph'!$C$41:$E$41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B89-4ABD-9FA2-F06F23DC701C}"/>
                  </c:ext>
                </c:extLst>
              </c15:ser>
            </c15:filteredLineSeries>
          </c:ext>
        </c:extLst>
      </c:stockChart>
      <c:catAx>
        <c:axId val="632633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2792"/>
        <c:crossesAt val="-2000000"/>
        <c:auto val="1"/>
        <c:lblAlgn val="ctr"/>
        <c:lblOffset val="100"/>
        <c:noMultiLvlLbl val="0"/>
      </c:catAx>
      <c:valAx>
        <c:axId val="632632792"/>
        <c:scaling>
          <c:orientation val="minMax"/>
          <c:max val="5000000"/>
          <c:min val="350000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3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2.24653445526404E-2"/>
          <c:y val="8.544829495639332E-2"/>
          <c:w val="0.28119122931721569"/>
          <c:h val="6.8839350632991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나눔고딕" panose="020D0604000000000000" pitchFamily="50" charset="-127"/>
          <a:ea typeface="나눔고딕" panose="020D0604000000000000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82354096455269"/>
          <c:y val="6.3329036639580935E-2"/>
          <c:w val="0.75782832774861786"/>
          <c:h val="0.82510157911157123"/>
        </c:manualLayout>
      </c:layout>
      <c:stockChart>
        <c:ser>
          <c:idx val="0"/>
          <c:order val="0"/>
          <c:tx>
            <c:strRef>
              <c:f>'GMD_(FW)Prices graph'!$B$60</c:f>
              <c:strCache>
                <c:ptCount val="1"/>
                <c:pt idx="0">
                  <c:v>평균가격</c:v>
                </c:pt>
              </c:strCache>
            </c:strRef>
          </c:tx>
          <c:spPr>
            <a:ln w="952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</a:schemeClr>
              </a:solidFill>
              <a:ln w="15875">
                <a:noFill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0.23489967527293401"/>
                  <c:y val="9.4436617152296162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785814541031162"/>
                      <c:h val="8.69468609767996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5CC-4ABD-844D-0DE579AEF15F}"/>
                </c:ext>
              </c:extLst>
            </c:dLbl>
            <c:dLbl>
              <c:idx val="1"/>
              <c:layout>
                <c:manualLayout>
                  <c:x val="-0.20771079999767725"/>
                  <c:y val="7.5453373878990621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8189388977262093"/>
                      <c:h val="8.69468609767996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5CC-4ABD-844D-0DE579AEF15F}"/>
                </c:ext>
              </c:extLst>
            </c:dLbl>
            <c:dLbl>
              <c:idx val="2"/>
              <c:layout>
                <c:manualLayout>
                  <c:x val="-5.8906710734000126E-2"/>
                  <c:y val="-6.402831322551536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4650042107233084"/>
                      <c:h val="8.69468609767996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5CC-4ABD-844D-0DE579AEF15F}"/>
                </c:ext>
              </c:extLst>
            </c:dLbl>
            <c:spPr>
              <a:solidFill>
                <a:srgbClr val="B3AF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나눔고딕" panose="020D0604000000000000" pitchFamily="50" charset="-127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'GMD_(FW)Prices graph'!$C$59:$E$59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'GMD_(FW)Prices graph'!$C$60:$E$60</c:f>
              <c:numCache>
                <c:formatCode>_(* #,##0_);_(* \(#,##0\);_(* "-"_);_(@_)</c:formatCode>
                <c:ptCount val="3"/>
                <c:pt idx="0">
                  <c:v>841174.32391857391</c:v>
                </c:pt>
                <c:pt idx="1">
                  <c:v>756024.38571428589</c:v>
                </c:pt>
                <c:pt idx="2">
                  <c:v>868106.25284091313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CC-4ABD-844D-0DE579AEF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hiLowLines>
        <c:axId val="632633448"/>
        <c:axId val="6326327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'GMD_(FW)Prices graph'!$B$61</c15:sqref>
                        </c15:formulaRef>
                      </c:ext>
                    </c:extLst>
                    <c:strCache>
                      <c:ptCount val="1"/>
                      <c:pt idx="0">
                        <c:v>고가평균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shade val="86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'GMD_(FW)Prices graph'!$C$59:$E$59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'GMD_(FW)Prices graph'!$C$61:$E$61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1201963.6343523776</c:v>
                      </c:pt>
                      <c:pt idx="1">
                        <c:v>1067263.9234449714</c:v>
                      </c:pt>
                      <c:pt idx="2">
                        <c:v>1176500.4078947331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05CC-4ABD-844D-0DE579AEF15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graph'!$B$62</c15:sqref>
                        </c15:formulaRef>
                      </c:ext>
                    </c:extLst>
                    <c:strCache>
                      <c:ptCount val="1"/>
                      <c:pt idx="0">
                        <c:v>중가평균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86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graph'!$C$59:$E$59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graph'!$C$62:$E$62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322436.27223790338</c:v>
                      </c:pt>
                      <c:pt idx="1">
                        <c:v>301232.38235294091</c:v>
                      </c:pt>
                      <c:pt idx="2">
                        <c:v>309630.5084745757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5CC-4ABD-844D-0DE579AEF15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graph'!$B$63</c15:sqref>
                        </c15:formulaRef>
                      </c:ext>
                    </c:extLst>
                    <c:strCache>
                      <c:ptCount val="1"/>
                      <c:pt idx="0">
                        <c:v>저가평균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graph'!$C$59:$E$59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graph'!$C$63:$E$63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126034.52500000001</c:v>
                      </c:pt>
                      <c:pt idx="1">
                        <c:v>116554.20000000001</c:v>
                      </c:pt>
                      <c:pt idx="2">
                        <c:v>132484.66666666669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5CC-4ABD-844D-0DE579AEF15F}"/>
                  </c:ext>
                </c:extLst>
              </c15:ser>
            </c15:filteredLineSeries>
          </c:ext>
        </c:extLst>
      </c:stockChart>
      <c:catAx>
        <c:axId val="632633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2792"/>
        <c:crossesAt val="-2000000"/>
        <c:auto val="1"/>
        <c:lblAlgn val="ctr"/>
        <c:lblOffset val="100"/>
        <c:noMultiLvlLbl val="0"/>
      </c:catAx>
      <c:valAx>
        <c:axId val="632632792"/>
        <c:scaling>
          <c:orientation val="minMax"/>
          <c:max val="900000"/>
          <c:min val="70000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3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나눔고딕" panose="020D0604000000000000" pitchFamily="50" charset="-127"/>
          <a:ea typeface="나눔고딕" panose="020D0604000000000000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82354096455269"/>
          <c:y val="6.3329036639580935E-2"/>
          <c:w val="0.75782832774861786"/>
          <c:h val="0.82510157911157123"/>
        </c:manualLayout>
      </c:layout>
      <c:stockChart>
        <c:ser>
          <c:idx val="0"/>
          <c:order val="0"/>
          <c:tx>
            <c:strRef>
              <c:f>'GMD_(FW)Prices graph'!$B$71</c:f>
              <c:strCache>
                <c:ptCount val="1"/>
                <c:pt idx="0">
                  <c:v>평균가격</c:v>
                </c:pt>
              </c:strCache>
            </c:strRef>
          </c:tx>
          <c:spPr>
            <a:ln w="952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</a:schemeClr>
              </a:solidFill>
              <a:ln w="15875">
                <a:noFill/>
                <a:round/>
              </a:ln>
              <a:effectLst/>
            </c:spPr>
          </c:marker>
          <c:dLbls>
            <c:dLbl>
              <c:idx val="0"/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645719283469922"/>
                      <c:h val="8.69468609767996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8FC-489C-BCA6-E08B17FB4B6F}"/>
                </c:ext>
              </c:extLst>
            </c:dLbl>
            <c:dLbl>
              <c:idx val="1"/>
              <c:layout>
                <c:manualLayout>
                  <c:x val="-0.23703394465425906"/>
                  <c:y val="0.10842154485603074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645719283469922"/>
                      <c:h val="8.69468609767996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8FC-489C-BCA6-E08B17FB4B6F}"/>
                </c:ext>
              </c:extLst>
            </c:dLbl>
            <c:dLbl>
              <c:idx val="2"/>
              <c:layout>
                <c:manualLayout>
                  <c:x val="-7.5348991321724913E-17"/>
                  <c:y val="-4.583009179027147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645719283469922"/>
                      <c:h val="8.69468609767996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8FC-489C-BCA6-E08B17FB4B6F}"/>
                </c:ext>
              </c:extLst>
            </c:dLbl>
            <c:spPr>
              <a:solidFill>
                <a:srgbClr val="B3AF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나눔고딕" panose="020D0604000000000000" pitchFamily="50" charset="-127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'GMD_(FW)Prices graph'!$C$70:$E$70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'GMD_(FW)Prices graph'!$C$71:$E$71</c:f>
              <c:numCache>
                <c:formatCode>_(* #,##0_);_(* \(#,##0\);_(* "-"_);_(@_)</c:formatCode>
                <c:ptCount val="3"/>
                <c:pt idx="0">
                  <c:v>264684.66365428676</c:v>
                </c:pt>
                <c:pt idx="1">
                  <c:v>249379.78285714355</c:v>
                </c:pt>
                <c:pt idx="2">
                  <c:v>255563.8057142841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FC-489C-BCA6-E08B17FB4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hiLowLines>
        <c:axId val="632633448"/>
        <c:axId val="6326327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'GMD_(FW)Prices graph'!$B$72</c15:sqref>
                        </c15:formulaRef>
                      </c:ext>
                    </c:extLst>
                    <c:strCache>
                      <c:ptCount val="1"/>
                      <c:pt idx="0">
                        <c:v>고가평균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shade val="86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'GMD_(FW)Prices graph'!$C$70:$E$70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'GMD_(FW)Prices graph'!$C$72:$E$72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660914.61451282143</c:v>
                      </c:pt>
                      <c:pt idx="1">
                        <c:v>595969.24324324378</c:v>
                      </c:pt>
                      <c:pt idx="2">
                        <c:v>625569.12500000012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78FC-489C-BCA6-E08B17FB4B6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graph'!$B$73</c15:sqref>
                        </c15:formulaRef>
                      </c:ext>
                    </c:extLst>
                    <c:strCache>
                      <c:ptCount val="1"/>
                      <c:pt idx="0">
                        <c:v>중가평균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86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graph'!$C$70:$E$70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graph'!$C$73:$E$73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255153.45613288967</c:v>
                      </c:pt>
                      <c:pt idx="1">
                        <c:v>261076.61463414686</c:v>
                      </c:pt>
                      <c:pt idx="2">
                        <c:v>262321.77510040102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8FC-489C-BCA6-E08B17FB4B6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graph'!$B$74</c15:sqref>
                        </c15:formulaRef>
                      </c:ext>
                    </c:extLst>
                    <c:strCache>
                      <c:ptCount val="1"/>
                      <c:pt idx="0">
                        <c:v>저가평균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graph'!$C$70:$E$70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graph'!$C$74:$E$74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109935.28701279056</c:v>
                      </c:pt>
                      <c:pt idx="1">
                        <c:v>108438.48148148133</c:v>
                      </c:pt>
                      <c:pt idx="2">
                        <c:v>118383.77922077903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8FC-489C-BCA6-E08B17FB4B6F}"/>
                  </c:ext>
                </c:extLst>
              </c15:ser>
            </c15:filteredLineSeries>
          </c:ext>
        </c:extLst>
      </c:stockChart>
      <c:catAx>
        <c:axId val="632633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2792"/>
        <c:crossesAt val="-2000000"/>
        <c:auto val="1"/>
        <c:lblAlgn val="ctr"/>
        <c:lblOffset val="100"/>
        <c:noMultiLvlLbl val="0"/>
      </c:catAx>
      <c:valAx>
        <c:axId val="632632792"/>
        <c:scaling>
          <c:orientation val="minMax"/>
          <c:max val="28000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3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나눔고딕" panose="020D0604000000000000" pitchFamily="50" charset="-127"/>
          <a:ea typeface="나눔고딕" panose="020D0604000000000000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82354096455269"/>
          <c:y val="6.3329036639580935E-2"/>
          <c:w val="0.75782832774861786"/>
          <c:h val="0.82510157911157123"/>
        </c:manualLayout>
      </c:layout>
      <c:stockChart>
        <c:ser>
          <c:idx val="0"/>
          <c:order val="0"/>
          <c:tx>
            <c:strRef>
              <c:f>'GMD_(FW)Prices graph'!$B$82</c:f>
              <c:strCache>
                <c:ptCount val="1"/>
                <c:pt idx="0">
                  <c:v>평균가격</c:v>
                </c:pt>
              </c:strCache>
            </c:strRef>
          </c:tx>
          <c:spPr>
            <a:ln w="952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</a:schemeClr>
              </a:solidFill>
              <a:ln w="15875">
                <a:noFill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0.14695601143929371"/>
                  <c:y val="8.2258750736123931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664856243077235"/>
                      <c:h val="8.69468609767996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660-4B83-A90C-34E1167B2151}"/>
                </c:ext>
              </c:extLst>
            </c:dLbl>
            <c:dLbl>
              <c:idx val="1"/>
              <c:layout>
                <c:manualLayout>
                  <c:x val="-0.35869635686030199"/>
                  <c:y val="-6.7877972803453146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664856243077235"/>
                      <c:h val="8.69468609767996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660-4B83-A90C-34E1167B2151}"/>
                </c:ext>
              </c:extLst>
            </c:dLbl>
            <c:dLbl>
              <c:idx val="2"/>
              <c:layout>
                <c:manualLayout>
                  <c:x val="-0.11050277716264507"/>
                  <c:y val="9.6939803183657497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664856243077235"/>
                      <c:h val="8.69468609767996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660-4B83-A90C-34E1167B2151}"/>
                </c:ext>
              </c:extLst>
            </c:dLbl>
            <c:spPr>
              <a:solidFill>
                <a:srgbClr val="B3AF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나눔고딕" panose="020D0604000000000000" pitchFamily="50" charset="-127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'GMD_(FW)Prices graph'!$C$81:$E$81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'GMD_(FW)Prices graph'!$C$82:$E$82</c:f>
              <c:numCache>
                <c:formatCode>_(* #,##0_);_(* \(#,##0\);_(* "-"_);_(@_)</c:formatCode>
                <c:ptCount val="3"/>
                <c:pt idx="0">
                  <c:v>98542.298398980827</c:v>
                </c:pt>
                <c:pt idx="1">
                  <c:v>108520.89000000102</c:v>
                </c:pt>
                <c:pt idx="2">
                  <c:v>93600.100000000675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60-4B83-A90C-34E1167B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hiLowLines>
        <c:axId val="632633448"/>
        <c:axId val="6326327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'GMD_(FW)Prices graph'!$B$83</c15:sqref>
                        </c15:formulaRef>
                      </c:ext>
                    </c:extLst>
                    <c:strCache>
                      <c:ptCount val="1"/>
                      <c:pt idx="0">
                        <c:v>고가평균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shade val="86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'GMD_(FW)Prices graph'!$C$81:$E$81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'GMD_(FW)Prices graph'!$C$83:$E$83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9660-4B83-A90C-34E1167B215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graph'!$B$84</c15:sqref>
                        </c15:formulaRef>
                      </c:ext>
                    </c:extLst>
                    <c:strCache>
                      <c:ptCount val="1"/>
                      <c:pt idx="0">
                        <c:v>중가평균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86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graph'!$C$81:$E$81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graph'!$C$84:$E$84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231274.62657506327</c:v>
                      </c:pt>
                      <c:pt idx="1">
                        <c:v>224807.89690721635</c:v>
                      </c:pt>
                      <c:pt idx="2">
                        <c:v>230779.24590163908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660-4B83-A90C-34E1167B215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graph'!$B$85</c15:sqref>
                        </c15:formulaRef>
                      </c:ext>
                    </c:extLst>
                    <c:strCache>
                      <c:ptCount val="1"/>
                      <c:pt idx="0">
                        <c:v>저가평균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graph'!$C$81:$E$81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graph'!$C$85:$E$85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69758.283717847138</c:v>
                      </c:pt>
                      <c:pt idx="1">
                        <c:v>75854.558897243405</c:v>
                      </c:pt>
                      <c:pt idx="2">
                        <c:v>72517.867276888253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660-4B83-A90C-34E1167B2151}"/>
                  </c:ext>
                </c:extLst>
              </c15:ser>
            </c15:filteredLineSeries>
          </c:ext>
        </c:extLst>
      </c:stockChart>
      <c:catAx>
        <c:axId val="632633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2792"/>
        <c:crossesAt val="-2000000"/>
        <c:auto val="1"/>
        <c:lblAlgn val="ctr"/>
        <c:lblOffset val="100"/>
        <c:noMultiLvlLbl val="0"/>
      </c:catAx>
      <c:valAx>
        <c:axId val="632632792"/>
        <c:scaling>
          <c:orientation val="minMax"/>
          <c:max val="120000"/>
          <c:min val="8000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3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나눔고딕" panose="020D0604000000000000" pitchFamily="50" charset="-127"/>
          <a:ea typeface="나눔고딕" panose="020D0604000000000000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8992478404616"/>
          <c:y val="6.7500098527344635E-2"/>
          <c:w val="0.75782832774861786"/>
          <c:h val="0.82510157911157123"/>
        </c:manualLayout>
      </c:layout>
      <c:stockChart>
        <c:ser>
          <c:idx val="0"/>
          <c:order val="0"/>
          <c:tx>
            <c:strRef>
              <c:f>'GMD_(FW)Prices graph'!$B$114</c:f>
              <c:strCache>
                <c:ptCount val="1"/>
                <c:pt idx="0">
                  <c:v>평균가격</c:v>
                </c:pt>
              </c:strCache>
            </c:strRef>
          </c:tx>
          <c:spPr>
            <a:ln w="952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</a:schemeClr>
              </a:solidFill>
              <a:ln w="15875">
                <a:noFill/>
                <a:round/>
              </a:ln>
              <a:effectLst/>
            </c:spPr>
          </c:marker>
          <c:dLbls>
            <c:dLbl>
              <c:idx val="0"/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142437345578926"/>
                      <c:h val="8.06137134803083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378-4143-97E1-493AA3F89004}"/>
                </c:ext>
              </c:extLst>
            </c:dLbl>
            <c:dLbl>
              <c:idx val="1"/>
              <c:layout>
                <c:manualLayout>
                  <c:x val="-0.19350053998534866"/>
                  <c:y val="0.11468588827555411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142437345578926"/>
                      <c:h val="8.06137134803083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378-4143-97E1-493AA3F89004}"/>
                </c:ext>
              </c:extLst>
            </c:dLbl>
            <c:dLbl>
              <c:idx val="2"/>
              <c:layout>
                <c:manualLayout>
                  <c:x val="-8.1849569152028137E-2"/>
                  <c:y val="-6.9385374816979747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142437345578926"/>
                      <c:h val="8.06137134803083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378-4143-97E1-493AA3F89004}"/>
                </c:ext>
              </c:extLst>
            </c:dLbl>
            <c:spPr>
              <a:solidFill>
                <a:srgbClr val="B3AF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나눔고딕" panose="020D0604000000000000" pitchFamily="50" charset="-127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'GMD_(FW)Prices graph'!$C$113:$E$113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'GMD_(FW)Prices graph'!$C$114:$E$114</c:f>
              <c:numCache>
                <c:formatCode>_(* #,##0_);_(* \(#,##0\);_(* "-"_);_(@_)</c:formatCode>
                <c:ptCount val="3"/>
                <c:pt idx="0">
                  <c:v>512683.86602084793</c:v>
                </c:pt>
                <c:pt idx="1">
                  <c:v>506429.88178733451</c:v>
                </c:pt>
                <c:pt idx="2">
                  <c:v>541044.99813407112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78-4143-97E1-493AA3F89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hiLowLines>
        <c:axId val="632633448"/>
        <c:axId val="6326327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'GMD_(FW)Prices graph'!$B$115</c15:sqref>
                        </c15:formulaRef>
                      </c:ext>
                    </c:extLst>
                    <c:strCache>
                      <c:ptCount val="1"/>
                      <c:pt idx="0">
                        <c:v>고가평균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shade val="86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'GMD_(FW)Prices graph'!$C$113:$E$113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'GMD_(FW)Prices graph'!$C$115:$E$115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1503606.9517324576</c:v>
                      </c:pt>
                      <c:pt idx="1">
                        <c:v>1591242.9542857155</c:v>
                      </c:pt>
                      <c:pt idx="2">
                        <c:v>1563910.1649366713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F378-4143-97E1-493AA3F890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graph'!$B$116</c15:sqref>
                        </c15:formulaRef>
                      </c:ext>
                    </c:extLst>
                    <c:strCache>
                      <c:ptCount val="1"/>
                      <c:pt idx="0">
                        <c:v>중가평균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86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graph'!$C$113:$E$113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graph'!$C$116:$E$116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241834.6622812557</c:v>
                      </c:pt>
                      <c:pt idx="1">
                        <c:v>246583.99647058782</c:v>
                      </c:pt>
                      <c:pt idx="2">
                        <c:v>263676.71067954914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378-4143-97E1-493AA3F890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graph'!$B$117</c15:sqref>
                        </c15:formulaRef>
                      </c:ext>
                    </c:extLst>
                    <c:strCache>
                      <c:ptCount val="1"/>
                      <c:pt idx="0">
                        <c:v>저가평균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graph'!$C$113:$E$113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graph'!$C$117:$E$117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76936.928779534457</c:v>
                      </c:pt>
                      <c:pt idx="1">
                        <c:v>77855.082478725395</c:v>
                      </c:pt>
                      <c:pt idx="2">
                        <c:v>77720.087260984263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378-4143-97E1-493AA3F89004}"/>
                  </c:ext>
                </c:extLst>
              </c15:ser>
            </c15:filteredLineSeries>
          </c:ext>
        </c:extLst>
      </c:stockChart>
      <c:catAx>
        <c:axId val="632633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2792"/>
        <c:crossesAt val="-2000000"/>
        <c:auto val="1"/>
        <c:lblAlgn val="ctr"/>
        <c:lblOffset val="100"/>
        <c:noMultiLvlLbl val="0"/>
      </c:catAx>
      <c:valAx>
        <c:axId val="632632792"/>
        <c:scaling>
          <c:orientation val="minMax"/>
          <c:max val="600000"/>
          <c:min val="46000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3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나눔고딕" panose="020D0604000000000000" pitchFamily="50" charset="-127"/>
          <a:ea typeface="나눔고딕" panose="020D0604000000000000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615608295740091"/>
          <c:y val="7.158862251078156E-2"/>
          <c:w val="0.44249535777283694"/>
          <c:h val="0.82412716187932866"/>
        </c:manualLayout>
      </c:layout>
      <c:stockChart>
        <c:ser>
          <c:idx val="0"/>
          <c:order val="0"/>
          <c:tx>
            <c:strRef>
              <c:f>'GMD_(FW)Prices graph'!$B$103</c:f>
              <c:strCache>
                <c:ptCount val="1"/>
                <c:pt idx="0">
                  <c:v>평균가격</c:v>
                </c:pt>
              </c:strCache>
            </c:strRef>
          </c:tx>
          <c:spPr>
            <a:ln w="952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</a:schemeClr>
              </a:solidFill>
              <a:ln w="15875">
                <a:noFill/>
                <a:round/>
              </a:ln>
              <a:effectLst/>
            </c:spPr>
          </c:marker>
          <c:dLbls>
            <c:dLbl>
              <c:idx val="0"/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30010224515885"/>
                      <c:h val="8.04766003107290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6E7-42F1-B13A-9C303A7ABC1E}"/>
                </c:ext>
              </c:extLst>
            </c:dLbl>
            <c:dLbl>
              <c:idx val="1"/>
              <c:layout>
                <c:manualLayout>
                  <c:x val="-0.1156497698593268"/>
                  <c:y val="-6.1381663700952618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30010224515885"/>
                      <c:h val="8.04766003107290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6E7-42F1-B13A-9C303A7ABC1E}"/>
                </c:ext>
              </c:extLst>
            </c:dLbl>
            <c:dLbl>
              <c:idx val="2"/>
              <c:layout>
                <c:manualLayout>
                  <c:x val="-4.5738427036645588E-2"/>
                  <c:y val="-7.3322965051758907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30010224515885"/>
                      <c:h val="8.04766003107290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6E7-42F1-B13A-9C303A7ABC1E}"/>
                </c:ext>
              </c:extLst>
            </c:dLbl>
            <c:spPr>
              <a:solidFill>
                <a:srgbClr val="B3AF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나눔고딕" panose="020D0604000000000000" pitchFamily="50" charset="-127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'GMD_(FW)Prices graph'!$C$102:$E$102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'GMD_(FW)Prices graph'!$C$103:$E$103</c:f>
              <c:numCache>
                <c:formatCode>_(* #,##0_);_(* \(#,##0\);_(* "-"_);_(@_)</c:formatCode>
                <c:ptCount val="3"/>
                <c:pt idx="0">
                  <c:v>1289145.6317708516</c:v>
                </c:pt>
                <c:pt idx="1">
                  <c:v>1309414.8697307147</c:v>
                </c:pt>
                <c:pt idx="2">
                  <c:v>1430683.7571472444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E7-42F1-B13A-9C303A7A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hiLowLines>
        <c:axId val="632633448"/>
        <c:axId val="6326327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'GMD_(FW)Prices graph'!$B$104</c15:sqref>
                        </c15:formulaRef>
                      </c:ext>
                    </c:extLst>
                    <c:strCache>
                      <c:ptCount val="1"/>
                      <c:pt idx="0">
                        <c:v>고가평균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shade val="86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'GMD_(FW)Prices graph'!$C$102:$E$102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'GMD_(FW)Prices graph'!$C$104:$E$104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2429667.6854357687</c:v>
                      </c:pt>
                      <c:pt idx="1">
                        <c:v>2484624.8230264434</c:v>
                      </c:pt>
                      <c:pt idx="2">
                        <c:v>2944903.9830897828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F6E7-42F1-B13A-9C303A7ABC1E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graph'!$B$105</c15:sqref>
                        </c15:formulaRef>
                      </c:ext>
                    </c:extLst>
                    <c:strCache>
                      <c:ptCount val="1"/>
                      <c:pt idx="0">
                        <c:v>중가평균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86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graph'!$C$102:$E$102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graph'!$C$105:$E$105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306176.15900971316</c:v>
                      </c:pt>
                      <c:pt idx="1">
                        <c:v>310113.39275014884</c:v>
                      </c:pt>
                      <c:pt idx="2">
                        <c:v>309149.79833142343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6E7-42F1-B13A-9C303A7ABC1E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graph'!$B$106</c15:sqref>
                        </c15:formulaRef>
                      </c:ext>
                    </c:extLst>
                    <c:strCache>
                      <c:ptCount val="1"/>
                      <c:pt idx="0">
                        <c:v>저가평균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graph'!$C$102:$E$102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graph'!$C$106:$E$106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95009.920333670249</c:v>
                      </c:pt>
                      <c:pt idx="1">
                        <c:v>107518.26610644249</c:v>
                      </c:pt>
                      <c:pt idx="2">
                        <c:v>98540.107382550486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6E7-42F1-B13A-9C303A7ABC1E}"/>
                  </c:ext>
                </c:extLst>
              </c15:ser>
            </c15:filteredLineSeries>
          </c:ext>
        </c:extLst>
      </c:stockChart>
      <c:catAx>
        <c:axId val="632633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2792"/>
        <c:crossesAt val="-2000000"/>
        <c:auto val="1"/>
        <c:lblAlgn val="ctr"/>
        <c:lblOffset val="100"/>
        <c:noMultiLvlLbl val="0"/>
      </c:catAx>
      <c:valAx>
        <c:axId val="632632792"/>
        <c:scaling>
          <c:orientation val="minMax"/>
          <c:max val="1500000"/>
          <c:min val="120000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3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5.0304711387993875E-2"/>
          <c:y val="8.544813626537047E-2"/>
          <c:w val="0.28119122931721569"/>
          <c:h val="6.8839350632991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나눔고딕" panose="020D0604000000000000" pitchFamily="50" charset="-127"/>
          <a:ea typeface="나눔고딕" panose="020D0604000000000000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6768554966752"/>
          <c:y val="6.332903751777226E-2"/>
          <c:w val="0.75782832774861786"/>
          <c:h val="0.82510157911157123"/>
        </c:manualLayout>
      </c:layout>
      <c:stockChart>
        <c:ser>
          <c:idx val="0"/>
          <c:order val="0"/>
          <c:tx>
            <c:strRef>
              <c:f>'GMD_(FW)Prices graph'!$B$125</c:f>
              <c:strCache>
                <c:ptCount val="1"/>
                <c:pt idx="0">
                  <c:v>평균가격</c:v>
                </c:pt>
              </c:strCache>
            </c:strRef>
          </c:tx>
          <c:spPr>
            <a:ln w="952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</a:schemeClr>
              </a:solidFill>
              <a:ln w="15875">
                <a:noFill/>
                <a:round/>
              </a:ln>
              <a:effectLst/>
            </c:spPr>
          </c:marker>
          <c:dLbls>
            <c:dLbl>
              <c:idx val="0"/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236114522226831"/>
                      <c:h val="8.04344481590406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5E1-4952-A59F-63777C37A73E}"/>
                </c:ext>
              </c:extLst>
            </c:dLbl>
            <c:dLbl>
              <c:idx val="1"/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236114522226831"/>
                      <c:h val="8.04344481590406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5E1-4952-A59F-63777C37A73E}"/>
                </c:ext>
              </c:extLst>
            </c:dLbl>
            <c:dLbl>
              <c:idx val="2"/>
              <c:layout>
                <c:manualLayout>
                  <c:x val="-5.5836329523172995E-2"/>
                  <c:y val="-6.5177437754270207E-2"/>
                </c:manualLayout>
              </c:layout>
              <c:spPr>
                <a:solidFill>
                  <a:srgbClr val="B3AFC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나눔고딕" panose="020D0604000000000000" pitchFamily="50" charset="-127"/>
                      <a:ea typeface="나눔고딕" panose="020D0604000000000000" pitchFamily="50" charset="-127"/>
                      <a:cs typeface="+mn-cs"/>
                    </a:defRPr>
                  </a:pPr>
                  <a:endParaRPr lang="ko-K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236114522226831"/>
                      <c:h val="8.04344481590406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5E1-4952-A59F-63777C37A73E}"/>
                </c:ext>
              </c:extLst>
            </c:dLbl>
            <c:spPr>
              <a:solidFill>
                <a:srgbClr val="B3AF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나눔고딕" panose="020D0604000000000000" pitchFamily="50" charset="-127"/>
                    <a:ea typeface="나눔고딕" panose="020D0604000000000000" pitchFamily="50" charset="-127"/>
                    <a:cs typeface="+mn-cs"/>
                  </a:defRPr>
                </a:pPr>
                <a:endParaRPr lang="ko-K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'GMD_(FW)Prices graph'!$C$124:$E$124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'GMD_(FW)Prices graph'!$C$125:$E$125</c:f>
              <c:numCache>
                <c:formatCode>_(* #,##0_);_(* \(#,##0\);_(* "-"_);_(@_)</c:formatCode>
                <c:ptCount val="3"/>
                <c:pt idx="0">
                  <c:v>543577.02492991649</c:v>
                </c:pt>
                <c:pt idx="1">
                  <c:v>615078.17025656183</c:v>
                </c:pt>
                <c:pt idx="2">
                  <c:v>640560.33809289825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E1-4952-A59F-63777C37A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hiLowLines>
        <c:axId val="632633448"/>
        <c:axId val="6326327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'GMD_(FW)Prices graph'!$B$126</c15:sqref>
                        </c15:formulaRef>
                      </c:ext>
                    </c:extLst>
                    <c:strCache>
                      <c:ptCount val="1"/>
                      <c:pt idx="0">
                        <c:v>고가평균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shade val="86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'GMD_(FW)Prices graph'!$C$124:$E$124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'GMD_(FW)Prices graph'!$C$126:$E$126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1656746.9875328967</c:v>
                      </c:pt>
                      <c:pt idx="1">
                        <c:v>1876955.5417422876</c:v>
                      </c:pt>
                      <c:pt idx="2">
                        <c:v>1876384.5218372932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F5E1-4952-A59F-63777C37A73E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graph'!$B$127</c15:sqref>
                        </c15:formulaRef>
                      </c:ext>
                    </c:extLst>
                    <c:strCache>
                      <c:ptCount val="1"/>
                      <c:pt idx="0">
                        <c:v>중가평균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86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graph'!$C$124:$E$124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graph'!$C$127:$E$127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257660.13696405196</c:v>
                      </c:pt>
                      <c:pt idx="1">
                        <c:v>241864.30636433835</c:v>
                      </c:pt>
                      <c:pt idx="2">
                        <c:v>232787.30053447088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5E1-4952-A59F-63777C37A73E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graph'!$B$128</c15:sqref>
                        </c15:formulaRef>
                      </c:ext>
                    </c:extLst>
                    <c:strCache>
                      <c:ptCount val="1"/>
                      <c:pt idx="0">
                        <c:v>저가평균</c:v>
                      </c:pt>
                    </c:strCache>
                  </c:strRef>
                </c:tx>
                <c:spPr>
                  <a:ln w="22225" cap="rnd">
                    <a:solidFill>
                      <a:schemeClr val="accent3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8"/>
                  <c:spPr>
                    <a:solidFill>
                      <a:schemeClr val="bg2">
                        <a:lumMod val="75000"/>
                      </a:schemeClr>
                    </a:solidFill>
                    <a:ln w="15875">
                      <a:noFill/>
                      <a:round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graph'!$C$124:$E$124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'GMD_(FW)Prices graph'!$C$128:$E$128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3"/>
                      <c:pt idx="0">
                        <c:v>78380.707642768873</c:v>
                      </c:pt>
                      <c:pt idx="1">
                        <c:v>82787.054068241167</c:v>
                      </c:pt>
                      <c:pt idx="2">
                        <c:v>80800.063294959706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5E1-4952-A59F-63777C37A73E}"/>
                  </c:ext>
                </c:extLst>
              </c15:ser>
            </c15:filteredLineSeries>
          </c:ext>
        </c:extLst>
      </c:stockChart>
      <c:catAx>
        <c:axId val="632633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2792"/>
        <c:crossesAt val="-2000000"/>
        <c:auto val="1"/>
        <c:lblAlgn val="ctr"/>
        <c:lblOffset val="100"/>
        <c:noMultiLvlLbl val="0"/>
      </c:catAx>
      <c:valAx>
        <c:axId val="632632792"/>
        <c:scaling>
          <c:orientation val="minMax"/>
          <c:max val="700000"/>
          <c:min val="50000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나눔고딕" panose="020D0604000000000000" pitchFamily="50" charset="-127"/>
                <a:ea typeface="나눔고딕" panose="020D0604000000000000" pitchFamily="50" charset="-127"/>
                <a:cs typeface="+mn-cs"/>
              </a:defRPr>
            </a:pPr>
            <a:endParaRPr lang="ko-KR"/>
          </a:p>
        </c:txPr>
        <c:crossAx val="632633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나눔고딕" panose="020D0604000000000000" pitchFamily="50" charset="-127"/>
          <a:ea typeface="나눔고딕" panose="020D0604000000000000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2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12700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12700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12700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12700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12700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12700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12700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12700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12700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12700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12700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12700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12700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5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12700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123886</xdr:colOff>
      <xdr:row>7</xdr:row>
      <xdr:rowOff>3280</xdr:rowOff>
    </xdr:from>
    <xdr:to>
      <xdr:col>26</xdr:col>
      <xdr:colOff>123825</xdr:colOff>
      <xdr:row>26</xdr:row>
      <xdr:rowOff>109970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E95C0D3-5EE3-4B9C-B16C-6133ED848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309488</xdr:colOff>
      <xdr:row>36</xdr:row>
      <xdr:rowOff>17889</xdr:rowOff>
    </xdr:from>
    <xdr:to>
      <xdr:col>14</xdr:col>
      <xdr:colOff>387020</xdr:colOff>
      <xdr:row>53</xdr:row>
      <xdr:rowOff>34542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FBD47F29-7668-4424-98AF-257BAAED1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88550</xdr:colOff>
      <xdr:row>36</xdr:row>
      <xdr:rowOff>17453</xdr:rowOff>
    </xdr:from>
    <xdr:to>
      <xdr:col>12</xdr:col>
      <xdr:colOff>6908</xdr:colOff>
      <xdr:row>53</xdr:row>
      <xdr:rowOff>39344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B180F89-DEA3-433E-8F48-08A2D7F58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700486</xdr:colOff>
      <xdr:row>36</xdr:row>
      <xdr:rowOff>17318</xdr:rowOff>
    </xdr:from>
    <xdr:to>
      <xdr:col>17</xdr:col>
      <xdr:colOff>50128</xdr:colOff>
      <xdr:row>53</xdr:row>
      <xdr:rowOff>40822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30C3D97B-3D3F-4228-89A5-145F599B1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352709</xdr:colOff>
      <xdr:row>36</xdr:row>
      <xdr:rowOff>17318</xdr:rowOff>
    </xdr:from>
    <xdr:to>
      <xdr:col>19</xdr:col>
      <xdr:colOff>430874</xdr:colOff>
      <xdr:row>53</xdr:row>
      <xdr:rowOff>40822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E16A9B79-0510-4058-937D-6EFD94976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20440</xdr:colOff>
      <xdr:row>36</xdr:row>
      <xdr:rowOff>38101</xdr:rowOff>
    </xdr:from>
    <xdr:to>
      <xdr:col>22</xdr:col>
      <xdr:colOff>97972</xdr:colOff>
      <xdr:row>53</xdr:row>
      <xdr:rowOff>40823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12E49C8C-6FC6-47F9-8D80-E356C2DD2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640030</xdr:colOff>
      <xdr:row>54</xdr:row>
      <xdr:rowOff>165957</xdr:rowOff>
    </xdr:from>
    <xdr:to>
      <xdr:col>11</xdr:col>
      <xdr:colOff>645753</xdr:colOff>
      <xdr:row>56</xdr:row>
      <xdr:rowOff>68035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91D155E2-5AB5-4A14-9295-51DAECBAFAAF}"/>
            </a:ext>
          </a:extLst>
        </xdr:cNvPr>
        <xdr:cNvSpPr txBox="1"/>
      </xdr:nvSpPr>
      <xdr:spPr>
        <a:xfrm>
          <a:off x="7240855" y="11062557"/>
          <a:ext cx="1472573" cy="321178"/>
        </a:xfrm>
        <a:prstGeom prst="rect">
          <a:avLst/>
        </a:prstGeom>
      </xdr:spPr>
      <xdr:txBody>
        <a:bodyPr wrap="square" rtlCol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▶ 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Luxury  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최고가</a:t>
          </a:r>
        </a:p>
      </xdr:txBody>
    </xdr:sp>
    <xdr:clientData/>
  </xdr:twoCellAnchor>
  <xdr:twoCellAnchor>
    <xdr:from>
      <xdr:col>12</xdr:col>
      <xdr:colOff>416870</xdr:colOff>
      <xdr:row>54</xdr:row>
      <xdr:rowOff>165957</xdr:rowOff>
    </xdr:from>
    <xdr:to>
      <xdr:col>14</xdr:col>
      <xdr:colOff>422593</xdr:colOff>
      <xdr:row>56</xdr:row>
      <xdr:rowOff>68035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F3DCFAB5-ED62-41E9-8F85-62166A82772D}"/>
            </a:ext>
          </a:extLst>
        </xdr:cNvPr>
        <xdr:cNvSpPr txBox="1"/>
      </xdr:nvSpPr>
      <xdr:spPr>
        <a:xfrm>
          <a:off x="9217970" y="11062557"/>
          <a:ext cx="1472573" cy="321178"/>
        </a:xfrm>
        <a:prstGeom prst="rect">
          <a:avLst/>
        </a:prstGeom>
      </xdr:spPr>
      <xdr:txBody>
        <a:bodyPr wrap="square" rtlCol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▶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Prestige  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고가</a:t>
          </a:r>
        </a:p>
      </xdr:txBody>
    </xdr:sp>
    <xdr:clientData/>
  </xdr:twoCellAnchor>
  <xdr:twoCellAnchor>
    <xdr:from>
      <xdr:col>15</xdr:col>
      <xdr:colOff>122954</xdr:colOff>
      <xdr:row>54</xdr:row>
      <xdr:rowOff>165957</xdr:rowOff>
    </xdr:from>
    <xdr:to>
      <xdr:col>17</xdr:col>
      <xdr:colOff>117791</xdr:colOff>
      <xdr:row>56</xdr:row>
      <xdr:rowOff>68035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F17B28E8-30AD-4FEA-BD1F-37A308525306}"/>
            </a:ext>
          </a:extLst>
        </xdr:cNvPr>
        <xdr:cNvSpPr txBox="1"/>
      </xdr:nvSpPr>
      <xdr:spPr>
        <a:xfrm>
          <a:off x="11124329" y="11062557"/>
          <a:ext cx="1461687" cy="321178"/>
        </a:xfrm>
        <a:prstGeom prst="rect">
          <a:avLst/>
        </a:prstGeom>
      </xdr:spPr>
      <xdr:txBody>
        <a:bodyPr wrap="square" rtlCol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▶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Bridge  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중가</a:t>
          </a:r>
        </a:p>
      </xdr:txBody>
    </xdr:sp>
    <xdr:clientData/>
  </xdr:twoCellAnchor>
  <xdr:twoCellAnchor>
    <xdr:from>
      <xdr:col>20</xdr:col>
      <xdr:colOff>155607</xdr:colOff>
      <xdr:row>54</xdr:row>
      <xdr:rowOff>165957</xdr:rowOff>
    </xdr:from>
    <xdr:to>
      <xdr:col>22</xdr:col>
      <xdr:colOff>168752</xdr:colOff>
      <xdr:row>56</xdr:row>
      <xdr:rowOff>68035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66CD8CB4-74FC-4636-85CA-55C718E16DBB}"/>
            </a:ext>
          </a:extLst>
        </xdr:cNvPr>
        <xdr:cNvSpPr txBox="1"/>
      </xdr:nvSpPr>
      <xdr:spPr>
        <a:xfrm>
          <a:off x="14824107" y="11062557"/>
          <a:ext cx="1479995" cy="321178"/>
        </a:xfrm>
        <a:prstGeom prst="rect">
          <a:avLst/>
        </a:prstGeom>
      </xdr:spPr>
      <xdr:txBody>
        <a:bodyPr wrap="square" rtlCol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▶ 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Budget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  저가</a:t>
          </a:r>
        </a:p>
      </xdr:txBody>
    </xdr:sp>
    <xdr:clientData/>
  </xdr:twoCellAnchor>
  <xdr:twoCellAnchor>
    <xdr:from>
      <xdr:col>17</xdr:col>
      <xdr:colOff>460410</xdr:colOff>
      <xdr:row>54</xdr:row>
      <xdr:rowOff>165957</xdr:rowOff>
    </xdr:from>
    <xdr:to>
      <xdr:col>19</xdr:col>
      <xdr:colOff>466133</xdr:colOff>
      <xdr:row>56</xdr:row>
      <xdr:rowOff>68035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3626026F-AE5E-4284-933A-D988ADFA5E4A}"/>
            </a:ext>
          </a:extLst>
        </xdr:cNvPr>
        <xdr:cNvSpPr txBox="1"/>
      </xdr:nvSpPr>
      <xdr:spPr>
        <a:xfrm>
          <a:off x="12928635" y="11062557"/>
          <a:ext cx="1472573" cy="321178"/>
        </a:xfrm>
        <a:prstGeom prst="rect">
          <a:avLst/>
        </a:prstGeom>
      </xdr:spPr>
      <xdr:txBody>
        <a:bodyPr wrap="square" rtlCol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▶ 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Better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  중저가</a:t>
          </a:r>
        </a:p>
      </xdr:txBody>
    </xdr:sp>
    <xdr:clientData/>
  </xdr:twoCellAnchor>
  <xdr:twoCellAnchor>
    <xdr:from>
      <xdr:col>12</xdr:col>
      <xdr:colOff>150156</xdr:colOff>
      <xdr:row>100</xdr:row>
      <xdr:rowOff>98279</xdr:rowOff>
    </xdr:from>
    <xdr:to>
      <xdr:col>14</xdr:col>
      <xdr:colOff>669471</xdr:colOff>
      <xdr:row>118</xdr:row>
      <xdr:rowOff>56350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89B1EBA4-4957-43F8-BEB5-CCC48F42D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417158</xdr:colOff>
      <xdr:row>100</xdr:row>
      <xdr:rowOff>98279</xdr:rowOff>
    </xdr:from>
    <xdr:to>
      <xdr:col>12</xdr:col>
      <xdr:colOff>180109</xdr:colOff>
      <xdr:row>118</xdr:row>
      <xdr:rowOff>61512</xdr:rowOff>
    </xdr:to>
    <xdr:graphicFrame macro="">
      <xdr:nvGraphicFramePr>
        <xdr:cNvPr id="14" name="차트 13">
          <a:extLst>
            <a:ext uri="{FF2B5EF4-FFF2-40B4-BE49-F238E27FC236}">
              <a16:creationId xmlns:a16="http://schemas.microsoft.com/office/drawing/2014/main" id="{E76453ED-AAC5-41E6-8E33-2E8C84EF8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530330</xdr:colOff>
      <xdr:row>100</xdr:row>
      <xdr:rowOff>98279</xdr:rowOff>
    </xdr:from>
    <xdr:to>
      <xdr:col>17</xdr:col>
      <xdr:colOff>320595</xdr:colOff>
      <xdr:row>118</xdr:row>
      <xdr:rowOff>63103</xdr:rowOff>
    </xdr:to>
    <xdr:graphicFrame macro="">
      <xdr:nvGraphicFramePr>
        <xdr:cNvPr id="15" name="차트 14">
          <a:extLst>
            <a:ext uri="{FF2B5EF4-FFF2-40B4-BE49-F238E27FC236}">
              <a16:creationId xmlns:a16="http://schemas.microsoft.com/office/drawing/2014/main" id="{0797EE52-732D-431E-A946-97E3851E4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193378</xdr:colOff>
      <xdr:row>100</xdr:row>
      <xdr:rowOff>98279</xdr:rowOff>
    </xdr:from>
    <xdr:to>
      <xdr:col>19</xdr:col>
      <xdr:colOff>713508</xdr:colOff>
      <xdr:row>118</xdr:row>
      <xdr:rowOff>63103</xdr:rowOff>
    </xdr:to>
    <xdr:graphicFrame macro="">
      <xdr:nvGraphicFramePr>
        <xdr:cNvPr id="16" name="차트 15">
          <a:extLst>
            <a:ext uri="{FF2B5EF4-FFF2-40B4-BE49-F238E27FC236}">
              <a16:creationId xmlns:a16="http://schemas.microsoft.com/office/drawing/2014/main" id="{CC47F54E-FB0D-4C7C-B076-E9A9FF515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498872</xdr:colOff>
      <xdr:row>119</xdr:row>
      <xdr:rowOff>98822</xdr:rowOff>
    </xdr:from>
    <xdr:to>
      <xdr:col>11</xdr:col>
      <xdr:colOff>494853</xdr:colOff>
      <xdr:row>120</xdr:row>
      <xdr:rowOff>185986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55436CAA-C55D-4E65-9207-F03A7DF6CC78}"/>
            </a:ext>
          </a:extLst>
        </xdr:cNvPr>
        <xdr:cNvSpPr txBox="1"/>
      </xdr:nvSpPr>
      <xdr:spPr>
        <a:xfrm>
          <a:off x="7099697" y="24616172"/>
          <a:ext cx="1462831" cy="296714"/>
        </a:xfrm>
        <a:prstGeom prst="rect">
          <a:avLst/>
        </a:prstGeom>
      </xdr:spPr>
      <xdr:txBody>
        <a:bodyPr wrap="square" rtlCol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▶ 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Outer 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외의</a:t>
          </a:r>
        </a:p>
      </xdr:txBody>
    </xdr:sp>
    <xdr:clientData/>
  </xdr:twoCellAnchor>
  <xdr:twoCellAnchor>
    <xdr:from>
      <xdr:col>12</xdr:col>
      <xdr:colOff>278647</xdr:colOff>
      <xdr:row>119</xdr:row>
      <xdr:rowOff>98822</xdr:rowOff>
    </xdr:from>
    <xdr:to>
      <xdr:col>14</xdr:col>
      <xdr:colOff>274628</xdr:colOff>
      <xdr:row>120</xdr:row>
      <xdr:rowOff>185986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24361A7A-3511-4CF8-A982-CD9EF904E31B}"/>
            </a:ext>
          </a:extLst>
        </xdr:cNvPr>
        <xdr:cNvSpPr txBox="1"/>
      </xdr:nvSpPr>
      <xdr:spPr>
        <a:xfrm>
          <a:off x="9079747" y="24616172"/>
          <a:ext cx="1462831" cy="296714"/>
        </a:xfrm>
        <a:prstGeom prst="rect">
          <a:avLst/>
        </a:prstGeom>
      </xdr:spPr>
      <xdr:txBody>
        <a:bodyPr wrap="square" rtlCol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▶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Inner  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내의</a:t>
          </a:r>
        </a:p>
      </xdr:txBody>
    </xdr:sp>
    <xdr:clientData/>
  </xdr:twoCellAnchor>
  <xdr:twoCellAnchor>
    <xdr:from>
      <xdr:col>15</xdr:col>
      <xdr:colOff>84786</xdr:colOff>
      <xdr:row>119</xdr:row>
      <xdr:rowOff>98822</xdr:rowOff>
    </xdr:from>
    <xdr:to>
      <xdr:col>17</xdr:col>
      <xdr:colOff>80767</xdr:colOff>
      <xdr:row>120</xdr:row>
      <xdr:rowOff>185986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8D3B7CE-71A3-4476-AA57-706D51D74696}"/>
            </a:ext>
          </a:extLst>
        </xdr:cNvPr>
        <xdr:cNvSpPr txBox="1"/>
      </xdr:nvSpPr>
      <xdr:spPr>
        <a:xfrm>
          <a:off x="11086161" y="24616172"/>
          <a:ext cx="1462831" cy="296714"/>
        </a:xfrm>
        <a:prstGeom prst="rect">
          <a:avLst/>
        </a:prstGeom>
      </xdr:spPr>
      <xdr:txBody>
        <a:bodyPr wrap="square" rtlCol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▶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Bottom  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하의</a:t>
          </a:r>
        </a:p>
      </xdr:txBody>
    </xdr:sp>
    <xdr:clientData/>
  </xdr:twoCellAnchor>
  <xdr:twoCellAnchor>
    <xdr:from>
      <xdr:col>17</xdr:col>
      <xdr:colOff>523119</xdr:colOff>
      <xdr:row>119</xdr:row>
      <xdr:rowOff>98822</xdr:rowOff>
    </xdr:from>
    <xdr:to>
      <xdr:col>19</xdr:col>
      <xdr:colOff>519100</xdr:colOff>
      <xdr:row>120</xdr:row>
      <xdr:rowOff>185986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1C025C40-B210-496D-907D-8337987AC56F}"/>
            </a:ext>
          </a:extLst>
        </xdr:cNvPr>
        <xdr:cNvSpPr txBox="1"/>
      </xdr:nvSpPr>
      <xdr:spPr>
        <a:xfrm>
          <a:off x="12991344" y="24616172"/>
          <a:ext cx="1462831" cy="296714"/>
        </a:xfrm>
        <a:prstGeom prst="rect">
          <a:avLst/>
        </a:prstGeom>
      </xdr:spPr>
      <xdr:txBody>
        <a:bodyPr wrap="square" rtlCol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▶  </a:t>
          </a:r>
          <a:r>
            <a:rPr lang="en-US" altLang="ko-KR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Dress  </a:t>
          </a:r>
          <a:r>
            <a:rPr lang="ko-KR" altLang="en-US" sz="900">
              <a:solidFill>
                <a:schemeClr val="bg1">
                  <a:lumMod val="50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드레스</a:t>
          </a:r>
        </a:p>
      </xdr:txBody>
    </xdr:sp>
    <xdr:clientData/>
  </xdr:twoCellAnchor>
  <xdr:twoCellAnchor>
    <xdr:from>
      <xdr:col>13</xdr:col>
      <xdr:colOff>504777</xdr:colOff>
      <xdr:row>160</xdr:row>
      <xdr:rowOff>193222</xdr:rowOff>
    </xdr:from>
    <xdr:to>
      <xdr:col>17</xdr:col>
      <xdr:colOff>280430</xdr:colOff>
      <xdr:row>175</xdr:row>
      <xdr:rowOff>175785</xdr:rowOff>
    </xdr:to>
    <xdr:graphicFrame macro="">
      <xdr:nvGraphicFramePr>
        <xdr:cNvPr id="29" name="차트 28">
          <a:extLst>
            <a:ext uri="{FF2B5EF4-FFF2-40B4-BE49-F238E27FC236}">
              <a16:creationId xmlns:a16="http://schemas.microsoft.com/office/drawing/2014/main" id="{BFDBC440-9AA7-4B7F-80C5-95C3C458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418280</xdr:colOff>
      <xdr:row>160</xdr:row>
      <xdr:rowOff>188060</xdr:rowOff>
    </xdr:from>
    <xdr:to>
      <xdr:col>13</xdr:col>
      <xdr:colOff>649286</xdr:colOff>
      <xdr:row>175</xdr:row>
      <xdr:rowOff>175785</xdr:rowOff>
    </xdr:to>
    <xdr:graphicFrame macro="">
      <xdr:nvGraphicFramePr>
        <xdr:cNvPr id="30" name="차트 29">
          <a:extLst>
            <a:ext uri="{FF2B5EF4-FFF2-40B4-BE49-F238E27FC236}">
              <a16:creationId xmlns:a16="http://schemas.microsoft.com/office/drawing/2014/main" id="{73D74DDF-78C1-47E1-84EB-8F8E2AA7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498021</xdr:colOff>
      <xdr:row>160</xdr:row>
      <xdr:rowOff>186468</xdr:rowOff>
    </xdr:from>
    <xdr:to>
      <xdr:col>21</xdr:col>
      <xdr:colOff>266700</xdr:colOff>
      <xdr:row>175</xdr:row>
      <xdr:rowOff>175785</xdr:rowOff>
    </xdr:to>
    <xdr:graphicFrame macro="">
      <xdr:nvGraphicFramePr>
        <xdr:cNvPr id="31" name="차트 30">
          <a:extLst>
            <a:ext uri="{FF2B5EF4-FFF2-40B4-BE49-F238E27FC236}">
              <a16:creationId xmlns:a16="http://schemas.microsoft.com/office/drawing/2014/main" id="{69801BF6-D970-46DD-9227-A15AC26C2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413657</xdr:colOff>
      <xdr:row>175</xdr:row>
      <xdr:rowOff>185057</xdr:rowOff>
    </xdr:from>
    <xdr:to>
      <xdr:col>12</xdr:col>
      <xdr:colOff>24086</xdr:colOff>
      <xdr:row>177</xdr:row>
      <xdr:rowOff>4349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30F094BF-98A7-4F2F-91BB-6BDB2087A528}"/>
            </a:ext>
          </a:extLst>
        </xdr:cNvPr>
        <xdr:cNvSpPr txBox="1"/>
      </xdr:nvSpPr>
      <xdr:spPr>
        <a:xfrm>
          <a:off x="7747907" y="48381557"/>
          <a:ext cx="1077279" cy="238392"/>
        </a:xfrm>
        <a:prstGeom prst="rect">
          <a:avLst/>
        </a:prstGeom>
      </xdr:spPr>
      <xdr:txBody>
        <a:bodyPr wrap="square" rtlCol="0" anchor="ctr" anchorCtr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o-KR" altLang="en-US" sz="900">
              <a:solidFill>
                <a:schemeClr val="bg1">
                  <a:lumMod val="65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▶ </a:t>
          </a:r>
          <a:r>
            <a:rPr lang="ko-KR" altLang="en-US" sz="1100">
              <a:solidFill>
                <a:schemeClr val="tx1"/>
              </a:solidFill>
              <a:latin typeface="나눔고딕" panose="020D0604000000000000" pitchFamily="50" charset="-127"/>
              <a:ea typeface="나눔고딕" panose="020D0604000000000000" pitchFamily="50" charset="-127"/>
              <a:cs typeface="+mn-cs"/>
            </a:rPr>
            <a:t>천연섬유</a:t>
          </a:r>
        </a:p>
      </xdr:txBody>
    </xdr:sp>
    <xdr:clientData/>
  </xdr:twoCellAnchor>
  <xdr:twoCellAnchor>
    <xdr:from>
      <xdr:col>14</xdr:col>
      <xdr:colOff>202498</xdr:colOff>
      <xdr:row>175</xdr:row>
      <xdr:rowOff>185057</xdr:rowOff>
    </xdr:from>
    <xdr:to>
      <xdr:col>15</xdr:col>
      <xdr:colOff>536827</xdr:colOff>
      <xdr:row>177</xdr:row>
      <xdr:rowOff>4349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4BCDA1C-0385-4054-B0CE-D824B7F45E6D}"/>
            </a:ext>
          </a:extLst>
        </xdr:cNvPr>
        <xdr:cNvSpPr txBox="1"/>
      </xdr:nvSpPr>
      <xdr:spPr>
        <a:xfrm>
          <a:off x="10470448" y="48381557"/>
          <a:ext cx="1067754" cy="238392"/>
        </a:xfrm>
        <a:prstGeom prst="rect">
          <a:avLst/>
        </a:prstGeom>
      </xdr:spPr>
      <xdr:txBody>
        <a:bodyPr wrap="square" rtlCol="0" anchor="ctr" anchorCtr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o-KR" altLang="en-US" sz="900">
              <a:solidFill>
                <a:schemeClr val="bg1">
                  <a:lumMod val="65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▶</a:t>
          </a:r>
          <a:r>
            <a:rPr lang="ko-KR" altLang="en-US" sz="1100" kern="1200">
              <a:solidFill>
                <a:schemeClr val="tx1"/>
              </a:solidFill>
              <a:latin typeface="나눔고딕" panose="020D0604000000000000" pitchFamily="50" charset="-127"/>
              <a:ea typeface="나눔고딕" panose="020D0604000000000000" pitchFamily="50" charset="-127"/>
              <a:cs typeface="+mn-cs"/>
            </a:rPr>
            <a:t>재생섬유</a:t>
          </a:r>
        </a:p>
      </xdr:txBody>
    </xdr:sp>
    <xdr:clientData/>
  </xdr:twoCellAnchor>
  <xdr:twoCellAnchor>
    <xdr:from>
      <xdr:col>17</xdr:col>
      <xdr:colOff>656773</xdr:colOff>
      <xdr:row>175</xdr:row>
      <xdr:rowOff>185057</xdr:rowOff>
    </xdr:from>
    <xdr:to>
      <xdr:col>19</xdr:col>
      <xdr:colOff>278088</xdr:colOff>
      <xdr:row>177</xdr:row>
      <xdr:rowOff>4349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E93AADDB-37DC-4068-9938-3D3A4E612CD4}"/>
            </a:ext>
          </a:extLst>
        </xdr:cNvPr>
        <xdr:cNvSpPr txBox="1"/>
      </xdr:nvSpPr>
      <xdr:spPr>
        <a:xfrm>
          <a:off x="13124998" y="48381557"/>
          <a:ext cx="1088165" cy="238392"/>
        </a:xfrm>
        <a:prstGeom prst="rect">
          <a:avLst/>
        </a:prstGeom>
      </xdr:spPr>
      <xdr:txBody>
        <a:bodyPr wrap="square" rtlCol="0" anchor="ctr" anchorCtr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o-KR" altLang="en-US" sz="900">
              <a:solidFill>
                <a:schemeClr val="bg1">
                  <a:lumMod val="65000"/>
                </a:schemeClr>
              </a:solidFill>
              <a:latin typeface="나눔고딕" panose="020D0604000000000000" pitchFamily="50" charset="-127"/>
              <a:ea typeface="나눔고딕" panose="020D0604000000000000" pitchFamily="50" charset="-127"/>
            </a:rPr>
            <a:t>▶</a:t>
          </a:r>
          <a:r>
            <a:rPr lang="ko-KR" altLang="en-US" sz="1100" kern="1200">
              <a:solidFill>
                <a:schemeClr val="tx1"/>
              </a:solidFill>
              <a:latin typeface="나눔고딕" panose="020D0604000000000000" pitchFamily="50" charset="-127"/>
              <a:ea typeface="나눔고딕" panose="020D0604000000000000" pitchFamily="50" charset="-127"/>
              <a:cs typeface="+mn-cs"/>
            </a:rPr>
            <a:t>합성섬유</a:t>
          </a:r>
        </a:p>
      </xdr:txBody>
    </xdr:sp>
    <xdr:clientData/>
  </xdr:twoCellAnchor>
  <xdr:twoCellAnchor>
    <xdr:from>
      <xdr:col>12</xdr:col>
      <xdr:colOff>228601</xdr:colOff>
      <xdr:row>36</xdr:row>
      <xdr:rowOff>66675</xdr:rowOff>
    </xdr:from>
    <xdr:to>
      <xdr:col>14</xdr:col>
      <xdr:colOff>571501</xdr:colOff>
      <xdr:row>53</xdr:row>
      <xdr:rowOff>59796</xdr:rowOff>
    </xdr:to>
    <xdr:graphicFrame macro="">
      <xdr:nvGraphicFramePr>
        <xdr:cNvPr id="35" name="차트 34">
          <a:extLst>
            <a:ext uri="{FF2B5EF4-FFF2-40B4-BE49-F238E27FC236}">
              <a16:creationId xmlns:a16="http://schemas.microsoft.com/office/drawing/2014/main" id="{7D05F89A-2064-4C74-9D73-E981CE29D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()2024YSLEES&#51652;&#54665;&#51473;\(2024_03)GMD_2023FW_&#49548;&#48708;&#51088;&#44032;&#48516;&#49437;\01.DATA&#44288;&#47532;&#48516;&#49437;\GMD_(2016-2023FW)&#53685;&#54633;&#48516;&#49437;_&#50641;&#49472;&#44536;&#47000;&#54532;_240305ys_v2.xlsx" TargetMode="External"/><Relationship Id="rId1" Type="http://schemas.openxmlformats.org/officeDocument/2006/relationships/externalLinkPath" Target="/()2024YSLEES&#51652;&#54665;&#51473;/(2024_03)GMD_2023FW_&#49548;&#48708;&#51088;&#44032;&#48516;&#49437;/01.DATA&#44288;&#47532;&#48516;&#49437;/GMD_(2016-2023FW)&#53685;&#54633;&#48516;&#49437;_&#50641;&#49472;&#44536;&#47000;&#54532;_240305ys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MD_(FW)Price_graph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()2024YSLEES&#51652;&#54665;&#51473;\(2024_11)GMD_2024FW_&#49548;&#47588;&#44032;&#48516;&#49437;_&#51652;&#54665;&#51473;\GMD_(2016-2024FW)&#53685;&#54633;&#48516;&#49437;_&#50641;&#49472;&#44536;&#47000;&#54532;_2401112ys.xlsx" TargetMode="External"/><Relationship Id="rId1" Type="http://schemas.openxmlformats.org/officeDocument/2006/relationships/externalLinkPath" Target="/()2024YSLEES&#51652;&#54665;&#51473;/(2024_11)GMD_2024FW_&#49548;&#47588;&#44032;&#48516;&#49437;_&#51652;&#54665;&#51473;/GMD_(2016-2024FW)&#53685;&#54633;&#48516;&#49437;_&#50641;&#49472;&#44536;&#47000;&#54532;_2401112y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MD_(FW)빈도"/>
      <sheetName val="GMD_(FW)Fabric_data"/>
      <sheetName val="GMD_(FW)Fabric_graph"/>
      <sheetName val="GMD_(FW)Yarn_data"/>
      <sheetName val="GMD_(FW)Yarn_graph"/>
      <sheetName val="GMD_(FW)FIBER_data"/>
      <sheetName val="GMD_(FW)FIBER_graph"/>
      <sheetName val="GMD_(FW)Texture_data"/>
      <sheetName val="GMD_(FW)Texture_graph"/>
      <sheetName val="GMD_(FW)Motif_data"/>
      <sheetName val="GMD_(FW)Motif_graph"/>
      <sheetName val="GMD_(FW)Price_data"/>
      <sheetName val="GMD_(FW)Price_gra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C5" t="str">
            <v>2016</v>
          </cell>
        </row>
        <row r="165">
          <cell r="C165">
            <v>2016</v>
          </cell>
          <cell r="D165">
            <v>2017</v>
          </cell>
          <cell r="E165">
            <v>2018</v>
          </cell>
          <cell r="F165">
            <v>2019</v>
          </cell>
          <cell r="G165">
            <v>2020</v>
          </cell>
          <cell r="H165">
            <v>2021</v>
          </cell>
          <cell r="I165">
            <v>2022</v>
          </cell>
          <cell r="J165">
            <v>2023</v>
          </cell>
        </row>
        <row r="166">
          <cell r="B166" t="str">
            <v>평균가격</v>
          </cell>
          <cell r="C166">
            <v>3306187.7440681877</v>
          </cell>
          <cell r="D166">
            <v>2257855.2500000037</v>
          </cell>
          <cell r="E166">
            <v>2457381.8341463399</v>
          </cell>
          <cell r="F166">
            <v>2350680.9206798887</v>
          </cell>
          <cell r="G166">
            <v>2394077.5154639171</v>
          </cell>
          <cell r="H166">
            <v>2568774.3450000035</v>
          </cell>
          <cell r="I166">
            <v>2753101.54</v>
          </cell>
          <cell r="J166">
            <v>3288708.29</v>
          </cell>
        </row>
        <row r="167">
          <cell r="B167" t="str">
            <v>고가평균</v>
          </cell>
          <cell r="C167">
            <v>3306187.7440681877</v>
          </cell>
          <cell r="D167">
            <v>2257855.2500000037</v>
          </cell>
          <cell r="E167">
            <v>2457381.8341463399</v>
          </cell>
          <cell r="F167">
            <v>2350680.9206798887</v>
          </cell>
          <cell r="G167">
            <v>2394077.5154639171</v>
          </cell>
          <cell r="H167">
            <v>2568774.3450000035</v>
          </cell>
          <cell r="I167">
            <v>2753101.54</v>
          </cell>
          <cell r="J167">
            <v>3288708.29</v>
          </cell>
        </row>
        <row r="168">
          <cell r="B168" t="str">
            <v>중가평균</v>
          </cell>
        </row>
        <row r="169">
          <cell r="B169" t="str">
            <v>저가평균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D_(FW)Price_graph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MD_(FW)빈도"/>
      <sheetName val="GMD_(FW)Fabric_data"/>
      <sheetName val="GMD_(FW)Fabric_graph"/>
      <sheetName val="GMD_(FW)Yarn_data"/>
      <sheetName val="GMD_(FW)Yarn_graph"/>
      <sheetName val="GMD_(FW)FIBER_data"/>
      <sheetName val="GMD_(FW)FIBER_graph"/>
      <sheetName val="GMD_(FW)Texture_data"/>
      <sheetName val="GMD_(FW)Texture_graph"/>
      <sheetName val="GMD_(FW)Motif_data"/>
      <sheetName val="GMD_(FW)Motif_graph"/>
      <sheetName val="GMD_(FW)Price_data"/>
      <sheetName val="GMD_(FW)Price_gra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08">
          <cell r="D808" t="str">
            <v>2016</v>
          </cell>
          <cell r="E808" t="str">
            <v>2017</v>
          </cell>
          <cell r="F808" t="str">
            <v>2018</v>
          </cell>
          <cell r="G808">
            <v>2019</v>
          </cell>
          <cell r="H808">
            <v>2020</v>
          </cell>
          <cell r="I808">
            <v>2021</v>
          </cell>
          <cell r="J808">
            <v>2022</v>
          </cell>
          <cell r="K808">
            <v>2023</v>
          </cell>
          <cell r="L808">
            <v>2024</v>
          </cell>
        </row>
        <row r="809">
          <cell r="C809" t="str">
            <v>달러</v>
          </cell>
          <cell r="E809">
            <v>-3.1156610760182959E-2</v>
          </cell>
          <cell r="F809">
            <v>1.2994721175550181E-2</v>
          </cell>
          <cell r="G809">
            <v>5.0726181598664703E-2</v>
          </cell>
          <cell r="H809">
            <v>-5.7241589077206445E-2</v>
          </cell>
          <cell r="I809">
            <v>5.7356407338035369E-2</v>
          </cell>
          <cell r="J809">
            <v>0.18046667740267672</v>
          </cell>
          <cell r="K809">
            <v>-4.3475139113265088E-2</v>
          </cell>
          <cell r="L809">
            <v>1.9276384927188157E-2</v>
          </cell>
        </row>
        <row r="810">
          <cell r="C810" t="str">
            <v>유로</v>
          </cell>
          <cell r="E810">
            <v>5.2812472460122134E-2</v>
          </cell>
          <cell r="F810">
            <v>-1.7547998264985386E-2</v>
          </cell>
          <cell r="G810">
            <v>1.5731381433716701E-2</v>
          </cell>
          <cell r="H810">
            <v>6.7029648609079062E-3</v>
          </cell>
          <cell r="I810">
            <v>2.9860243154186904E-2</v>
          </cell>
          <cell r="J810">
            <v>2.9354869554344451E-2</v>
          </cell>
          <cell r="K810">
            <v>1.6484694315031252E-2</v>
          </cell>
          <cell r="L810">
            <v>4.5432497978981481E-2</v>
          </cell>
        </row>
        <row r="811">
          <cell r="C811" t="str">
            <v>파운드</v>
          </cell>
          <cell r="E811">
            <v>2.3457688177629915E-2</v>
          </cell>
          <cell r="F811">
            <v>-1.618482241371131E-2</v>
          </cell>
          <cell r="G811">
            <v>3.4209439933947844E-2</v>
          </cell>
          <cell r="H811">
            <v>-2.0005056149874887E-2</v>
          </cell>
          <cell r="I811">
            <v>8.8259054343029761E-2</v>
          </cell>
          <cell r="J811">
            <v>2.8882262672639261E-3</v>
          </cell>
          <cell r="K811">
            <v>3.296655449744495E-4</v>
          </cell>
          <cell r="L811">
            <v>0.10467473355635418</v>
          </cell>
        </row>
        <row r="812">
          <cell r="C812" t="str">
            <v>크로네</v>
          </cell>
          <cell r="E812">
            <v>5.0513698630137063E-2</v>
          </cell>
          <cell r="F812">
            <v>-7.5868711565533042E-2</v>
          </cell>
          <cell r="G812">
            <v>-1.322857371923359E-2</v>
          </cell>
          <cell r="H812">
            <v>4.8098797530061764E-2</v>
          </cell>
          <cell r="I812">
            <v>3.4883720930232558E-2</v>
          </cell>
          <cell r="J812">
            <v>-4.6891385767790297E-2</v>
          </cell>
          <cell r="K812">
            <v>-4.5033008487896813E-2</v>
          </cell>
          <cell r="L812">
            <v>7.1681343099333328E-2</v>
          </cell>
        </row>
        <row r="813">
          <cell r="C813" t="str">
            <v>100엔</v>
          </cell>
          <cell r="E813">
            <v>-7.1257080691750782E-2</v>
          </cell>
          <cell r="F813">
            <v>1.0289811168332883E-2</v>
          </cell>
          <cell r="G813">
            <v>9.3704084998350812E-2</v>
          </cell>
          <cell r="H813">
            <v>-2.3130209094896863E-2</v>
          </cell>
          <cell r="I813">
            <v>-2.0805852581553524E-2</v>
          </cell>
          <cell r="J813">
            <v>-8.3721063543169522E-2</v>
          </cell>
          <cell r="K813">
            <v>-6.8254332367109385E-2</v>
          </cell>
          <cell r="L813">
            <v>2.7137421665174574E-2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E756-1694-433D-BA36-367BF7F5093F}">
  <sheetPr>
    <tabColor rgb="FFFFC000"/>
  </sheetPr>
  <dimension ref="A1:AO190"/>
  <sheetViews>
    <sheetView showGridLines="0" tabSelected="1" zoomScale="70" zoomScaleNormal="70" workbookViewId="0">
      <selection activeCell="B2" sqref="B2"/>
    </sheetView>
  </sheetViews>
  <sheetFormatPr defaultColWidth="9.625" defaultRowHeight="14.25" x14ac:dyDescent="0.3"/>
  <cols>
    <col min="1" max="1" width="3.125" style="6" customWidth="1"/>
    <col min="2" max="16384" width="9.625" style="6"/>
  </cols>
  <sheetData>
    <row r="1" spans="1:12" s="3" customFormat="1" x14ac:dyDescent="0.2">
      <c r="A1" s="1"/>
      <c r="B1" s="2"/>
      <c r="E1" s="4"/>
    </row>
    <row r="2" spans="1:12" s="3" customFormat="1" ht="18.95" customHeight="1" x14ac:dyDescent="0.3">
      <c r="A2" s="1"/>
      <c r="B2" s="5" t="s">
        <v>38</v>
      </c>
    </row>
    <row r="4" spans="1:12" s="64" customFormat="1" x14ac:dyDescent="0.3">
      <c r="B4" s="79" t="s">
        <v>33</v>
      </c>
    </row>
    <row r="7" spans="1:12" ht="15" thickBot="1" x14ac:dyDescent="0.35"/>
    <row r="8" spans="1:12" x14ac:dyDescent="0.3">
      <c r="B8" s="65" t="s">
        <v>24</v>
      </c>
      <c r="C8" s="7" t="s">
        <v>7</v>
      </c>
      <c r="D8" s="7" t="s">
        <v>7</v>
      </c>
      <c r="E8" s="7" t="s">
        <v>7</v>
      </c>
      <c r="F8" s="7" t="s">
        <v>7</v>
      </c>
      <c r="G8" s="7" t="s">
        <v>7</v>
      </c>
      <c r="H8" s="16" t="s">
        <v>7</v>
      </c>
      <c r="I8" s="66" t="s">
        <v>7</v>
      </c>
      <c r="J8" s="7" t="s">
        <v>7</v>
      </c>
      <c r="K8" s="17" t="s">
        <v>7</v>
      </c>
    </row>
    <row r="9" spans="1:12" x14ac:dyDescent="0.3">
      <c r="B9" s="67" t="s">
        <v>36</v>
      </c>
      <c r="C9" s="68" t="s">
        <v>30</v>
      </c>
      <c r="D9" s="68" t="s">
        <v>31</v>
      </c>
      <c r="E9" s="68" t="s">
        <v>32</v>
      </c>
      <c r="F9" s="68" t="s">
        <v>8</v>
      </c>
      <c r="G9" s="68" t="s">
        <v>6</v>
      </c>
      <c r="H9" s="69" t="s">
        <v>3</v>
      </c>
      <c r="I9" s="70" t="s">
        <v>4</v>
      </c>
      <c r="J9" s="71" t="s">
        <v>5</v>
      </c>
      <c r="K9" s="72" t="s">
        <v>37</v>
      </c>
    </row>
    <row r="10" spans="1:12" x14ac:dyDescent="0.3">
      <c r="B10" s="73" t="s">
        <v>9</v>
      </c>
      <c r="C10" s="9">
        <v>748709.7062909191</v>
      </c>
      <c r="D10" s="9">
        <v>608369.39289331506</v>
      </c>
      <c r="E10" s="9">
        <v>667677.62771331577</v>
      </c>
      <c r="F10" s="9">
        <v>602605.37034432462</v>
      </c>
      <c r="G10" s="9">
        <v>593497.7886602669</v>
      </c>
      <c r="H10" s="10">
        <v>685271.49169804854</v>
      </c>
      <c r="I10" s="63">
        <v>791048.59156561468</v>
      </c>
      <c r="J10" s="9">
        <v>831945.07478568587</v>
      </c>
      <c r="K10" s="74">
        <v>883347.50562349055</v>
      </c>
    </row>
    <row r="11" spans="1:12" x14ac:dyDescent="0.3">
      <c r="B11" s="73" t="s">
        <v>10</v>
      </c>
      <c r="C11" s="11">
        <v>2038488.5984701517</v>
      </c>
      <c r="D11" s="11">
        <v>1568289.0790533337</v>
      </c>
      <c r="E11" s="11">
        <v>1734393.5238227521</v>
      </c>
      <c r="F11" s="11">
        <v>1563056.9191367021</v>
      </c>
      <c r="G11" s="11">
        <v>1534090.2837047128</v>
      </c>
      <c r="H11" s="12">
        <v>1765568.0973298117</v>
      </c>
      <c r="I11" s="62">
        <v>2014386.1554168656</v>
      </c>
      <c r="J11" s="11">
        <v>2144899.9355129087</v>
      </c>
      <c r="K11" s="75">
        <v>2294172.4531034627</v>
      </c>
    </row>
    <row r="12" spans="1:12" x14ac:dyDescent="0.3">
      <c r="A12" s="8"/>
      <c r="B12" s="73" t="s">
        <v>11</v>
      </c>
      <c r="C12" s="13">
        <v>177325.41436451607</v>
      </c>
      <c r="D12" s="13">
        <v>188969.99926521952</v>
      </c>
      <c r="E12" s="13">
        <v>208111.47688218093</v>
      </c>
      <c r="F12" s="13">
        <v>196941.27930800078</v>
      </c>
      <c r="G12" s="13">
        <v>189173.83744366118</v>
      </c>
      <c r="H12" s="14">
        <v>227559.69698262998</v>
      </c>
      <c r="I12" s="61">
        <v>269834.29301612166</v>
      </c>
      <c r="J12" s="13">
        <v>266483.55622680549</v>
      </c>
      <c r="K12" s="76">
        <v>270740.10921083367</v>
      </c>
    </row>
    <row r="13" spans="1:12" ht="15" thickBot="1" x14ac:dyDescent="0.35">
      <c r="A13" s="8"/>
      <c r="B13" s="77" t="s">
        <v>12</v>
      </c>
      <c r="C13" s="60">
        <v>43775.498641666665</v>
      </c>
      <c r="D13" s="60">
        <v>65410.047823128472</v>
      </c>
      <c r="E13" s="60">
        <v>61640.431176753285</v>
      </c>
      <c r="F13" s="60">
        <v>63856.075032718385</v>
      </c>
      <c r="G13" s="60">
        <v>58098.660475076533</v>
      </c>
      <c r="H13" s="59">
        <v>69083.866457791664</v>
      </c>
      <c r="I13" s="58">
        <v>80488.609029449406</v>
      </c>
      <c r="J13" s="60">
        <v>85277.188692098716</v>
      </c>
      <c r="K13" s="78">
        <v>82391.768083588089</v>
      </c>
    </row>
    <row r="14" spans="1:12" x14ac:dyDescent="0.3">
      <c r="A14" s="8"/>
      <c r="B14" s="8"/>
      <c r="C14" s="8"/>
      <c r="D14" s="8"/>
      <c r="E14" s="8"/>
      <c r="F14" s="8"/>
      <c r="H14" s="8"/>
      <c r="I14" s="8"/>
      <c r="J14" s="8"/>
    </row>
    <row r="15" spans="1:12" x14ac:dyDescent="0.3">
      <c r="A15" s="8"/>
      <c r="B15" s="8"/>
      <c r="C15" s="8"/>
      <c r="D15" s="15">
        <f t="shared" ref="D15:J15" si="0">(D10-C10)/C10</f>
        <v>-0.18744289304441489</v>
      </c>
      <c r="E15" s="15">
        <f t="shared" si="0"/>
        <v>9.7487210094412372E-2</v>
      </c>
      <c r="F15" s="15">
        <f t="shared" si="0"/>
        <v>-9.7460592759192416E-2</v>
      </c>
      <c r="G15" s="15">
        <f t="shared" si="0"/>
        <v>-1.5113674939295193E-2</v>
      </c>
      <c r="H15" s="15">
        <f t="shared" si="0"/>
        <v>0.15463192077757718</v>
      </c>
      <c r="I15" s="15">
        <f t="shared" si="0"/>
        <v>0.15435794593681237</v>
      </c>
      <c r="J15" s="15">
        <f t="shared" si="0"/>
        <v>5.1699078484079397E-2</v>
      </c>
      <c r="K15" s="15">
        <f t="shared" ref="K15" si="1">(K10-J10)/J10</f>
        <v>6.1785846681100029E-2</v>
      </c>
      <c r="L15" s="20" t="s">
        <v>23</v>
      </c>
    </row>
    <row r="16" spans="1:12" x14ac:dyDescent="0.3">
      <c r="A16" s="8"/>
      <c r="B16" s="8"/>
      <c r="C16" s="8"/>
      <c r="D16" s="8"/>
      <c r="E16" s="8"/>
      <c r="F16" s="8"/>
      <c r="I16" s="15">
        <f>(I10/D10)^(1/5)-1</f>
        <v>5.3918822835172353E-2</v>
      </c>
      <c r="J16" s="15">
        <f>(J10/E10)^(1/5)-1</f>
        <v>4.4974195479036805E-2</v>
      </c>
      <c r="K16" s="15">
        <f>(K10/F10)^(1/5)-1</f>
        <v>7.9492720051426824E-2</v>
      </c>
      <c r="L16" s="20" t="s">
        <v>29</v>
      </c>
    </row>
    <row r="17" spans="1:7" x14ac:dyDescent="0.3">
      <c r="A17" s="8"/>
      <c r="B17" s="8"/>
      <c r="C17" s="8"/>
      <c r="D17" s="8"/>
      <c r="E17" s="8"/>
      <c r="F17" s="8"/>
      <c r="G17" s="8"/>
    </row>
    <row r="18" spans="1:7" x14ac:dyDescent="0.3">
      <c r="A18" s="8"/>
      <c r="B18" s="8"/>
      <c r="C18" s="8"/>
      <c r="D18" s="8"/>
      <c r="E18" s="8"/>
      <c r="F18" s="8"/>
      <c r="G18" s="8"/>
    </row>
    <row r="19" spans="1:7" x14ac:dyDescent="0.3">
      <c r="A19" s="8"/>
      <c r="B19" s="8"/>
      <c r="C19" s="8"/>
      <c r="D19" s="8"/>
      <c r="E19" s="8"/>
      <c r="F19" s="8"/>
      <c r="G19" s="8"/>
    </row>
    <row r="20" spans="1:7" x14ac:dyDescent="0.3">
      <c r="A20" s="8"/>
      <c r="B20" s="8"/>
      <c r="C20" s="8"/>
      <c r="D20" s="8"/>
      <c r="E20" s="8"/>
      <c r="F20" s="8"/>
      <c r="G20" s="8"/>
    </row>
    <row r="21" spans="1:7" x14ac:dyDescent="0.3">
      <c r="A21" s="8"/>
      <c r="B21" s="8"/>
      <c r="C21" s="8"/>
      <c r="D21" s="8"/>
      <c r="E21" s="8"/>
      <c r="F21" s="8"/>
      <c r="G21" s="8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8"/>
      <c r="B23" s="8"/>
      <c r="C23" s="8"/>
      <c r="D23" s="8"/>
      <c r="E23" s="8"/>
      <c r="F23" s="8"/>
      <c r="G23" s="8"/>
    </row>
    <row r="24" spans="1:7" x14ac:dyDescent="0.3">
      <c r="A24" s="8"/>
      <c r="B24" s="8"/>
      <c r="C24" s="8"/>
      <c r="D24" s="8"/>
      <c r="E24" s="8"/>
      <c r="F24" s="8"/>
      <c r="G24" s="8"/>
    </row>
    <row r="25" spans="1:7" x14ac:dyDescent="0.3">
      <c r="A25" s="8"/>
      <c r="B25" s="8"/>
      <c r="C25" s="8"/>
      <c r="D25" s="8"/>
      <c r="E25" s="8"/>
      <c r="F25" s="8"/>
      <c r="G25" s="8"/>
    </row>
    <row r="26" spans="1:7" x14ac:dyDescent="0.3">
      <c r="A26" s="8"/>
      <c r="B26" s="8"/>
      <c r="C26" s="8"/>
      <c r="D26" s="8"/>
      <c r="E26" s="8"/>
      <c r="F26" s="8"/>
      <c r="G26" s="8"/>
    </row>
    <row r="27" spans="1:7" x14ac:dyDescent="0.3">
      <c r="A27" s="8"/>
      <c r="B27" s="8"/>
      <c r="C27" s="8"/>
      <c r="D27" s="8"/>
      <c r="E27" s="8"/>
      <c r="F27" s="8"/>
      <c r="G27" s="8"/>
    </row>
    <row r="28" spans="1:7" x14ac:dyDescent="0.3">
      <c r="A28" s="8"/>
      <c r="B28" s="8"/>
      <c r="C28" s="8"/>
      <c r="D28" s="8"/>
      <c r="E28" s="8"/>
      <c r="F28" s="8"/>
      <c r="G28" s="8"/>
    </row>
    <row r="29" spans="1:7" ht="21.75" customHeight="1" x14ac:dyDescent="0.3">
      <c r="B29" s="8"/>
      <c r="C29" s="8"/>
      <c r="D29" s="8"/>
      <c r="E29" s="8"/>
      <c r="F29" s="8"/>
      <c r="G29" s="8"/>
    </row>
    <row r="32" spans="1:7" s="64" customFormat="1" x14ac:dyDescent="0.3">
      <c r="B32" s="79" t="s">
        <v>34</v>
      </c>
    </row>
    <row r="34" spans="2:6" ht="15" thickBot="1" x14ac:dyDescent="0.35"/>
    <row r="35" spans="2:6" x14ac:dyDescent="0.3">
      <c r="B35" s="56"/>
      <c r="C35" s="39" t="s">
        <v>13</v>
      </c>
      <c r="D35" s="39" t="s">
        <v>13</v>
      </c>
      <c r="E35" s="43" t="s">
        <v>13</v>
      </c>
    </row>
    <row r="36" spans="2:6" x14ac:dyDescent="0.3">
      <c r="B36" s="37"/>
      <c r="C36" s="42" t="s">
        <v>7</v>
      </c>
      <c r="D36" s="42" t="s">
        <v>7</v>
      </c>
      <c r="E36" s="41" t="s">
        <v>7</v>
      </c>
    </row>
    <row r="37" spans="2:6" x14ac:dyDescent="0.3">
      <c r="B37" s="18"/>
      <c r="C37" s="46">
        <v>2022</v>
      </c>
      <c r="D37" s="46">
        <v>2023</v>
      </c>
      <c r="E37" s="45">
        <v>2024</v>
      </c>
    </row>
    <row r="38" spans="2:6" x14ac:dyDescent="0.3">
      <c r="B38" s="30" t="s">
        <v>9</v>
      </c>
      <c r="C38" s="19">
        <v>3908635.6815999993</v>
      </c>
      <c r="D38" s="19">
        <v>4133958.95</v>
      </c>
      <c r="E38" s="27">
        <v>4599208.2100000028</v>
      </c>
    </row>
    <row r="39" spans="2:6" x14ac:dyDescent="0.3">
      <c r="B39" s="29" t="s">
        <v>10</v>
      </c>
      <c r="C39" s="19">
        <v>3908635.6815999993</v>
      </c>
      <c r="D39" s="19">
        <v>4133958.95</v>
      </c>
      <c r="E39" s="27">
        <v>4599208.2100000028</v>
      </c>
    </row>
    <row r="40" spans="2:6" x14ac:dyDescent="0.3">
      <c r="B40" s="28" t="s">
        <v>11</v>
      </c>
      <c r="C40" s="19"/>
      <c r="D40" s="19"/>
      <c r="E40" s="27"/>
    </row>
    <row r="41" spans="2:6" ht="15" thickBot="1" x14ac:dyDescent="0.35">
      <c r="B41" s="26" t="s">
        <v>12</v>
      </c>
      <c r="C41" s="25"/>
      <c r="D41" s="25"/>
      <c r="E41" s="24"/>
    </row>
    <row r="42" spans="2:6" x14ac:dyDescent="0.3">
      <c r="C42" s="15">
        <v>0.24779439416933391</v>
      </c>
      <c r="D42" s="15">
        <f>(D38-C38)/C38</f>
        <v>5.7647549363762866E-2</v>
      </c>
      <c r="E42" s="23">
        <f>(E38-D38)/D38</f>
        <v>0.11254327041636505</v>
      </c>
      <c r="F42" s="20" t="s">
        <v>23</v>
      </c>
    </row>
    <row r="43" spans="2:6" x14ac:dyDescent="0.3">
      <c r="C43" s="57">
        <f>(C38)/H10</f>
        <v>5.7037768664718698</v>
      </c>
      <c r="D43" s="57">
        <f>(D38)/I10</f>
        <v>5.2259229004102243</v>
      </c>
      <c r="E43" s="22">
        <f>(E38)/J10</f>
        <v>5.5282594360989359</v>
      </c>
      <c r="F43" s="20" t="s">
        <v>22</v>
      </c>
    </row>
    <row r="44" spans="2:6" x14ac:dyDescent="0.3">
      <c r="E44" s="21">
        <f>(E38/C38)^(1/2)-1</f>
        <v>8.4748202818061724E-2</v>
      </c>
      <c r="F44" s="20" t="s">
        <v>21</v>
      </c>
    </row>
    <row r="45" spans="2:6" ht="15" thickBot="1" x14ac:dyDescent="0.35"/>
    <row r="46" spans="2:6" x14ac:dyDescent="0.3">
      <c r="B46" s="56"/>
      <c r="C46" s="39" t="s">
        <v>28</v>
      </c>
      <c r="D46" s="39" t="s">
        <v>28</v>
      </c>
      <c r="E46" s="43" t="s">
        <v>28</v>
      </c>
    </row>
    <row r="47" spans="2:6" x14ac:dyDescent="0.3">
      <c r="B47" s="37"/>
      <c r="C47" s="42" t="s">
        <v>7</v>
      </c>
      <c r="D47" s="42" t="s">
        <v>7</v>
      </c>
      <c r="E47" s="41" t="s">
        <v>7</v>
      </c>
    </row>
    <row r="48" spans="2:6" x14ac:dyDescent="0.3">
      <c r="B48" s="18"/>
      <c r="C48" s="46">
        <v>2022</v>
      </c>
      <c r="D48" s="46">
        <v>2023</v>
      </c>
      <c r="E48" s="45">
        <v>2024</v>
      </c>
    </row>
    <row r="49" spans="2:6" x14ac:dyDescent="0.3">
      <c r="B49" s="30" t="s">
        <v>9</v>
      </c>
      <c r="C49" s="19">
        <v>2763551.378899999</v>
      </c>
      <c r="D49" s="19">
        <v>3288708.29</v>
      </c>
      <c r="E49" s="27">
        <v>3316113.6019900488</v>
      </c>
    </row>
    <row r="50" spans="2:6" x14ac:dyDescent="0.3">
      <c r="B50" s="29" t="s">
        <v>10</v>
      </c>
      <c r="C50" s="19">
        <v>2763551.378899999</v>
      </c>
      <c r="D50" s="19">
        <v>3288708.29</v>
      </c>
      <c r="E50" s="27">
        <v>3316113.6019900488</v>
      </c>
    </row>
    <row r="51" spans="2:6" x14ac:dyDescent="0.3">
      <c r="B51" s="28" t="s">
        <v>11</v>
      </c>
      <c r="C51" s="19"/>
      <c r="D51" s="19"/>
      <c r="E51" s="27"/>
    </row>
    <row r="52" spans="2:6" ht="15" thickBot="1" x14ac:dyDescent="0.35">
      <c r="B52" s="26" t="s">
        <v>12</v>
      </c>
      <c r="C52" s="25"/>
      <c r="D52" s="25"/>
      <c r="E52" s="24"/>
    </row>
    <row r="53" spans="2:6" x14ac:dyDescent="0.3">
      <c r="C53" s="15">
        <v>7.5824890683418605E-2</v>
      </c>
      <c r="D53" s="15">
        <f>(D49-C49)/C49</f>
        <v>0.19002972592064996</v>
      </c>
      <c r="E53" s="23">
        <f>(E49-D49)/D49</f>
        <v>8.3331538018681303E-3</v>
      </c>
      <c r="F53" s="20" t="s">
        <v>23</v>
      </c>
    </row>
    <row r="54" spans="2:6" x14ac:dyDescent="0.3">
      <c r="C54" s="57">
        <f>(C49)/H10</f>
        <v>4.0327832288078076</v>
      </c>
      <c r="D54" s="57">
        <f>(D49)/I10</f>
        <v>4.1574036349538375</v>
      </c>
      <c r="E54" s="22">
        <f>(E49)/J10</f>
        <v>3.9859766016936873</v>
      </c>
      <c r="F54" s="20" t="s">
        <v>22</v>
      </c>
    </row>
    <row r="55" spans="2:6" x14ac:dyDescent="0.3">
      <c r="E55" s="21">
        <f>(E49/C49)^(1/2)-1</f>
        <v>9.5420661963038667E-2</v>
      </c>
      <c r="F55" s="20" t="s">
        <v>21</v>
      </c>
    </row>
    <row r="56" spans="2:6" ht="15" thickBot="1" x14ac:dyDescent="0.35"/>
    <row r="57" spans="2:6" x14ac:dyDescent="0.3">
      <c r="B57" s="56"/>
      <c r="C57" s="39" t="s">
        <v>27</v>
      </c>
      <c r="D57" s="39" t="s">
        <v>27</v>
      </c>
      <c r="E57" s="43" t="s">
        <v>27</v>
      </c>
    </row>
    <row r="58" spans="2:6" x14ac:dyDescent="0.3">
      <c r="B58" s="37"/>
      <c r="C58" s="42" t="s">
        <v>7</v>
      </c>
      <c r="D58" s="42" t="s">
        <v>7</v>
      </c>
      <c r="E58" s="41" t="s">
        <v>7</v>
      </c>
    </row>
    <row r="59" spans="2:6" ht="15" customHeight="1" x14ac:dyDescent="0.3">
      <c r="B59" s="18"/>
      <c r="C59" s="46">
        <v>2022</v>
      </c>
      <c r="D59" s="46">
        <v>2023</v>
      </c>
      <c r="E59" s="45">
        <v>2024</v>
      </c>
    </row>
    <row r="60" spans="2:6" x14ac:dyDescent="0.3">
      <c r="B60" s="30" t="s">
        <v>9</v>
      </c>
      <c r="C60" s="19">
        <v>841174.32391857391</v>
      </c>
      <c r="D60" s="19">
        <v>756024.38571428589</v>
      </c>
      <c r="E60" s="27">
        <v>868106.25284091313</v>
      </c>
    </row>
    <row r="61" spans="2:6" ht="24.75" customHeight="1" x14ac:dyDescent="0.3">
      <c r="B61" s="29" t="s">
        <v>10</v>
      </c>
      <c r="C61" s="19">
        <v>1201963.6343523776</v>
      </c>
      <c r="D61" s="19">
        <v>1067263.9234449714</v>
      </c>
      <c r="E61" s="27">
        <v>1176500.4078947331</v>
      </c>
    </row>
    <row r="62" spans="2:6" x14ac:dyDescent="0.3">
      <c r="B62" s="28" t="s">
        <v>11</v>
      </c>
      <c r="C62" s="19">
        <v>322436.27223790338</v>
      </c>
      <c r="D62" s="19">
        <v>301232.38235294091</v>
      </c>
      <c r="E62" s="27">
        <v>309630.5084745757</v>
      </c>
    </row>
    <row r="63" spans="2:6" ht="15" thickBot="1" x14ac:dyDescent="0.35">
      <c r="B63" s="26" t="s">
        <v>12</v>
      </c>
      <c r="C63" s="25">
        <v>126034.52500000001</v>
      </c>
      <c r="D63" s="25">
        <v>116554.20000000001</v>
      </c>
      <c r="E63" s="24">
        <v>132484.66666666669</v>
      </c>
    </row>
    <row r="64" spans="2:6" x14ac:dyDescent="0.3">
      <c r="C64" s="15">
        <v>0.14315766200757774</v>
      </c>
      <c r="D64" s="15">
        <f>(D60-C60)/C60</f>
        <v>-0.10122745759478338</v>
      </c>
      <c r="E64" s="23">
        <f>(E60-D60)/D60</f>
        <v>0.14825165595780773</v>
      </c>
      <c r="F64" s="20" t="s">
        <v>23</v>
      </c>
    </row>
    <row r="65" spans="2:24" x14ac:dyDescent="0.3">
      <c r="C65" s="55">
        <f>(C60)/H10</f>
        <v>1.2275052064900738</v>
      </c>
      <c r="D65" s="55">
        <f>(D60)/I10</f>
        <v>0.95572433068617169</v>
      </c>
      <c r="E65" s="54">
        <f>(E60)/J10</f>
        <v>1.0434658238280246</v>
      </c>
      <c r="F65" s="20" t="s">
        <v>22</v>
      </c>
    </row>
    <row r="66" spans="2:24" x14ac:dyDescent="0.3">
      <c r="E66" s="21">
        <f>(E60/C60)^(1/2)-1</f>
        <v>1.5882404683829066E-2</v>
      </c>
      <c r="F66" s="20" t="s">
        <v>21</v>
      </c>
    </row>
    <row r="67" spans="2:24" ht="15" thickBot="1" x14ac:dyDescent="0.35"/>
    <row r="68" spans="2:24" x14ac:dyDescent="0.3">
      <c r="B68" s="56"/>
      <c r="C68" s="39" t="s">
        <v>14</v>
      </c>
      <c r="D68" s="39" t="s">
        <v>14</v>
      </c>
      <c r="E68" s="43" t="s">
        <v>14</v>
      </c>
    </row>
    <row r="69" spans="2:24" x14ac:dyDescent="0.3">
      <c r="B69" s="37"/>
      <c r="C69" s="42" t="s">
        <v>7</v>
      </c>
      <c r="D69" s="42" t="s">
        <v>7</v>
      </c>
      <c r="E69" s="41" t="s">
        <v>7</v>
      </c>
    </row>
    <row r="70" spans="2:24" x14ac:dyDescent="0.3">
      <c r="B70" s="18"/>
      <c r="C70" s="46">
        <v>2022</v>
      </c>
      <c r="D70" s="46">
        <v>2023</v>
      </c>
      <c r="E70" s="45">
        <v>2024</v>
      </c>
      <c r="Q70" s="15"/>
      <c r="R70" s="15"/>
      <c r="V70" s="15"/>
      <c r="W70" s="15"/>
      <c r="X70" s="15"/>
    </row>
    <row r="71" spans="2:24" x14ac:dyDescent="0.3">
      <c r="B71" s="30" t="s">
        <v>9</v>
      </c>
      <c r="C71" s="19">
        <v>264684.66365428676</v>
      </c>
      <c r="D71" s="19">
        <v>249379.78285714355</v>
      </c>
      <c r="E71" s="27">
        <v>255563.8057142841</v>
      </c>
      <c r="Q71" s="15"/>
      <c r="R71" s="15"/>
      <c r="V71" s="15"/>
      <c r="W71" s="15"/>
      <c r="X71" s="15"/>
    </row>
    <row r="72" spans="2:24" x14ac:dyDescent="0.3">
      <c r="B72" s="29" t="s">
        <v>10</v>
      </c>
      <c r="C72" s="19">
        <v>660914.61451282143</v>
      </c>
      <c r="D72" s="19">
        <v>595969.24324324378</v>
      </c>
      <c r="E72" s="27">
        <v>625569.12500000012</v>
      </c>
      <c r="Q72" s="15"/>
      <c r="R72" s="15"/>
      <c r="V72" s="15"/>
      <c r="W72" s="15"/>
      <c r="X72" s="15"/>
    </row>
    <row r="73" spans="2:24" x14ac:dyDescent="0.3">
      <c r="B73" s="28" t="s">
        <v>11</v>
      </c>
      <c r="C73" s="19">
        <v>255153.45613288967</v>
      </c>
      <c r="D73" s="19">
        <v>261076.61463414686</v>
      </c>
      <c r="E73" s="27">
        <v>262321.77510040102</v>
      </c>
      <c r="Q73" s="15"/>
      <c r="R73" s="15"/>
      <c r="V73" s="15"/>
      <c r="W73" s="15"/>
      <c r="X73" s="15"/>
    </row>
    <row r="74" spans="2:24" ht="15" thickBot="1" x14ac:dyDescent="0.35">
      <c r="B74" s="26" t="s">
        <v>12</v>
      </c>
      <c r="C74" s="25">
        <v>109935.28701279056</v>
      </c>
      <c r="D74" s="25">
        <v>108438.48148148133</v>
      </c>
      <c r="E74" s="24">
        <v>118383.77922077903</v>
      </c>
      <c r="Q74" s="15"/>
      <c r="R74" s="15"/>
      <c r="V74" s="15"/>
      <c r="W74" s="15"/>
      <c r="X74" s="15"/>
    </row>
    <row r="75" spans="2:24" x14ac:dyDescent="0.3">
      <c r="C75" s="80">
        <v>0.24537828964708791</v>
      </c>
      <c r="D75" s="15">
        <f>(D71-C71)/C71</f>
        <v>-5.7823073637290195E-2</v>
      </c>
      <c r="E75" s="23">
        <f>(E71-D71)/D71</f>
        <v>2.4797611042443823E-2</v>
      </c>
      <c r="F75" s="20" t="s">
        <v>23</v>
      </c>
      <c r="Q75" s="15"/>
      <c r="R75" s="15"/>
      <c r="V75" s="15"/>
      <c r="W75" s="15"/>
      <c r="X75" s="15"/>
    </row>
    <row r="76" spans="2:24" x14ac:dyDescent="0.3">
      <c r="C76" s="55">
        <f>(C71)/H10</f>
        <v>0.38624788402975746</v>
      </c>
      <c r="D76" s="55">
        <f>(D71)/I10</f>
        <v>0.31525216720704874</v>
      </c>
      <c r="E76" s="54">
        <f>(E71)/J10</f>
        <v>0.30718831502202099</v>
      </c>
      <c r="F76" s="20" t="s">
        <v>22</v>
      </c>
      <c r="Q76" s="15"/>
      <c r="R76" s="15"/>
      <c r="V76" s="15"/>
      <c r="W76" s="15"/>
      <c r="X76" s="15"/>
    </row>
    <row r="77" spans="2:24" x14ac:dyDescent="0.3">
      <c r="C77" s="53"/>
      <c r="D77" s="53"/>
      <c r="E77" s="21">
        <f>(E71/C71)^(1/2)-1</f>
        <v>-1.7380712933123044E-2</v>
      </c>
      <c r="F77" s="20" t="s">
        <v>21</v>
      </c>
      <c r="Q77" s="15"/>
      <c r="R77" s="15"/>
      <c r="V77" s="15"/>
      <c r="W77" s="15"/>
      <c r="X77" s="15"/>
    </row>
    <row r="78" spans="2:24" ht="15" thickBot="1" x14ac:dyDescent="0.35">
      <c r="J78" s="15"/>
      <c r="K78" s="15"/>
      <c r="L78" s="15"/>
      <c r="P78" s="15"/>
      <c r="Q78" s="15"/>
      <c r="R78" s="15"/>
      <c r="V78" s="15"/>
      <c r="W78" s="15"/>
      <c r="X78" s="15"/>
    </row>
    <row r="79" spans="2:24" x14ac:dyDescent="0.3">
      <c r="B79" s="56"/>
      <c r="C79" s="39" t="s">
        <v>15</v>
      </c>
      <c r="D79" s="39" t="s">
        <v>15</v>
      </c>
      <c r="E79" s="43" t="s">
        <v>15</v>
      </c>
      <c r="F79" s="15"/>
      <c r="J79" s="15"/>
      <c r="K79" s="15"/>
      <c r="L79" s="15"/>
      <c r="P79" s="15"/>
      <c r="Q79" s="15"/>
      <c r="R79" s="15"/>
      <c r="V79" s="15"/>
      <c r="W79" s="15"/>
      <c r="X79" s="15"/>
    </row>
    <row r="80" spans="2:24" x14ac:dyDescent="0.3">
      <c r="B80" s="37"/>
      <c r="C80" s="42" t="s">
        <v>7</v>
      </c>
      <c r="D80" s="42" t="s">
        <v>7</v>
      </c>
      <c r="E80" s="41" t="s">
        <v>7</v>
      </c>
      <c r="F80" s="15"/>
      <c r="J80" s="15"/>
      <c r="K80" s="15"/>
      <c r="L80" s="15"/>
      <c r="P80" s="15"/>
      <c r="Q80" s="15"/>
      <c r="R80" s="15"/>
      <c r="V80" s="15"/>
      <c r="W80" s="15"/>
      <c r="X80" s="15"/>
    </row>
    <row r="81" spans="2:24" x14ac:dyDescent="0.3">
      <c r="B81" s="18"/>
      <c r="C81" s="46">
        <v>2022</v>
      </c>
      <c r="D81" s="46">
        <v>2023</v>
      </c>
      <c r="E81" s="45">
        <v>2024</v>
      </c>
      <c r="F81" s="15"/>
      <c r="J81" s="15"/>
      <c r="K81" s="15"/>
      <c r="L81" s="15"/>
      <c r="P81" s="15"/>
      <c r="Q81" s="15"/>
      <c r="R81" s="15"/>
      <c r="V81" s="15"/>
      <c r="W81" s="15"/>
      <c r="X81" s="15"/>
    </row>
    <row r="82" spans="2:24" x14ac:dyDescent="0.3">
      <c r="B82" s="30" t="s">
        <v>9</v>
      </c>
      <c r="C82" s="19">
        <v>98542.298398980827</v>
      </c>
      <c r="D82" s="19">
        <v>108520.89000000102</v>
      </c>
      <c r="E82" s="27">
        <v>93600.100000000675</v>
      </c>
      <c r="F82" s="15"/>
      <c r="J82" s="15"/>
      <c r="K82" s="15"/>
      <c r="L82" s="15"/>
      <c r="P82" s="15"/>
      <c r="Q82" s="15"/>
      <c r="R82" s="15"/>
      <c r="V82" s="15"/>
      <c r="W82" s="15"/>
      <c r="X82" s="15"/>
    </row>
    <row r="83" spans="2:24" x14ac:dyDescent="0.3">
      <c r="B83" s="29" t="s">
        <v>10</v>
      </c>
      <c r="C83" s="19"/>
      <c r="D83" s="19"/>
      <c r="E83" s="27"/>
      <c r="F83" s="15"/>
      <c r="J83" s="15"/>
      <c r="K83" s="15"/>
      <c r="L83" s="15"/>
      <c r="P83" s="15"/>
      <c r="Q83" s="15"/>
      <c r="R83" s="15"/>
      <c r="V83" s="15"/>
      <c r="W83" s="15"/>
      <c r="X83" s="15"/>
    </row>
    <row r="84" spans="2:24" x14ac:dyDescent="0.3">
      <c r="B84" s="28" t="s">
        <v>11</v>
      </c>
      <c r="C84" s="19">
        <v>231274.62657506327</v>
      </c>
      <c r="D84" s="19">
        <v>224807.89690721635</v>
      </c>
      <c r="E84" s="27">
        <v>230779.24590163908</v>
      </c>
      <c r="F84" s="15"/>
      <c r="J84" s="15"/>
      <c r="K84" s="15"/>
      <c r="L84" s="15"/>
      <c r="P84" s="15"/>
      <c r="Q84" s="15"/>
      <c r="R84" s="15"/>
      <c r="V84" s="15"/>
      <c r="W84" s="15"/>
      <c r="X84" s="15"/>
    </row>
    <row r="85" spans="2:24" ht="15" thickBot="1" x14ac:dyDescent="0.35">
      <c r="B85" s="26" t="s">
        <v>12</v>
      </c>
      <c r="C85" s="25">
        <v>69758.283717847138</v>
      </c>
      <c r="D85" s="25">
        <v>75854.558897243405</v>
      </c>
      <c r="E85" s="24">
        <v>72517.867276888253</v>
      </c>
      <c r="F85" s="15"/>
      <c r="J85" s="15"/>
      <c r="K85" s="15"/>
      <c r="L85" s="15"/>
      <c r="P85" s="15"/>
      <c r="Q85" s="15"/>
      <c r="R85" s="15"/>
      <c r="V85" s="15"/>
      <c r="W85" s="15"/>
      <c r="X85" s="15"/>
    </row>
    <row r="86" spans="2:24" x14ac:dyDescent="0.3">
      <c r="C86" s="80">
        <v>0.22902883941051971</v>
      </c>
      <c r="D86" s="15">
        <f>(D82-C82)/C82</f>
        <v>0.10126201400964475</v>
      </c>
      <c r="E86" s="23">
        <f>(E82-D82)/D82</f>
        <v>-0.13749232981779086</v>
      </c>
      <c r="F86" s="20" t="s">
        <v>23</v>
      </c>
    </row>
    <row r="87" spans="2:24" x14ac:dyDescent="0.3">
      <c r="C87" s="55">
        <f>(C82)/H10</f>
        <v>0.14380037633668491</v>
      </c>
      <c r="D87" s="55">
        <f>(D82)/I10</f>
        <v>0.13718612378187844</v>
      </c>
      <c r="E87" s="54">
        <f>(E82)/J10</f>
        <v>0.11250754747735316</v>
      </c>
      <c r="F87" s="20" t="s">
        <v>22</v>
      </c>
    </row>
    <row r="88" spans="2:24" x14ac:dyDescent="0.3">
      <c r="C88" s="53"/>
      <c r="D88" s="53"/>
      <c r="E88" s="21">
        <f>(E82/C82)^(1/2)-1</f>
        <v>-2.5399089902114813E-2</v>
      </c>
      <c r="F88" s="20" t="s">
        <v>21</v>
      </c>
    </row>
    <row r="90" spans="2:24" ht="15" customHeight="1" x14ac:dyDescent="0.3"/>
    <row r="97" spans="2:32" s="64" customFormat="1" x14ac:dyDescent="0.3">
      <c r="B97" s="79" t="s">
        <v>35</v>
      </c>
    </row>
    <row r="98" spans="2:32" x14ac:dyDescent="0.3">
      <c r="B98" s="52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</row>
    <row r="99" spans="2:32" ht="15" thickBot="1" x14ac:dyDescent="0.35"/>
    <row r="100" spans="2:32" x14ac:dyDescent="0.3">
      <c r="B100" s="49"/>
      <c r="C100" s="39" t="s">
        <v>16</v>
      </c>
      <c r="D100" s="39" t="s">
        <v>16</v>
      </c>
      <c r="E100" s="43" t="s">
        <v>16</v>
      </c>
    </row>
    <row r="101" spans="2:32" x14ac:dyDescent="0.3">
      <c r="B101" s="37"/>
      <c r="C101" s="42" t="s">
        <v>7</v>
      </c>
      <c r="D101" s="42" t="s">
        <v>7</v>
      </c>
      <c r="E101" s="41" t="s">
        <v>7</v>
      </c>
    </row>
    <row r="102" spans="2:32" x14ac:dyDescent="0.3">
      <c r="B102" s="34"/>
      <c r="C102" s="46">
        <v>2022</v>
      </c>
      <c r="D102" s="46">
        <v>2023</v>
      </c>
      <c r="E102" s="45">
        <v>2024</v>
      </c>
    </row>
    <row r="103" spans="2:32" x14ac:dyDescent="0.3">
      <c r="B103" s="30" t="s">
        <v>9</v>
      </c>
      <c r="C103" s="19">
        <v>1289145.6317708516</v>
      </c>
      <c r="D103" s="19">
        <v>1309414.8697307147</v>
      </c>
      <c r="E103" s="27">
        <v>1430683.7571472444</v>
      </c>
    </row>
    <row r="104" spans="2:32" x14ac:dyDescent="0.3">
      <c r="B104" s="29" t="s">
        <v>10</v>
      </c>
      <c r="C104" s="19">
        <v>2429667.6854357687</v>
      </c>
      <c r="D104" s="19">
        <v>2484624.8230264434</v>
      </c>
      <c r="E104" s="27">
        <v>2944903.9830897828</v>
      </c>
    </row>
    <row r="105" spans="2:32" x14ac:dyDescent="0.3">
      <c r="B105" s="28" t="s">
        <v>11</v>
      </c>
      <c r="C105" s="19">
        <v>306176.15900971316</v>
      </c>
      <c r="D105" s="19">
        <v>310113.39275014884</v>
      </c>
      <c r="E105" s="27">
        <v>309149.79833142343</v>
      </c>
    </row>
    <row r="106" spans="2:32" ht="15" thickBot="1" x14ac:dyDescent="0.35">
      <c r="B106" s="26" t="s">
        <v>12</v>
      </c>
      <c r="C106" s="25">
        <v>95009.920333670249</v>
      </c>
      <c r="D106" s="25">
        <v>107518.26610644249</v>
      </c>
      <c r="E106" s="24">
        <v>98540.107382550486</v>
      </c>
    </row>
    <row r="107" spans="2:32" x14ac:dyDescent="0.3">
      <c r="C107" s="15">
        <v>0.18601943685259989</v>
      </c>
      <c r="D107" s="15">
        <f>(D103-C103)/C103</f>
        <v>1.5723000924278859E-2</v>
      </c>
      <c r="E107" s="23">
        <f>(E103-D103)/D103</f>
        <v>9.2613036723394646E-2</v>
      </c>
      <c r="F107" s="20" t="s">
        <v>23</v>
      </c>
    </row>
    <row r="108" spans="2:32" x14ac:dyDescent="0.3">
      <c r="C108" s="22">
        <f>(C103)/H$10</f>
        <v>1.8812188269738912</v>
      </c>
      <c r="D108" s="22">
        <f>(D103)/I$10</f>
        <v>1.6552900589067079</v>
      </c>
      <c r="E108" s="22">
        <f>(E103)/J$10</f>
        <v>1.7196853500404425</v>
      </c>
      <c r="F108" s="20" t="s">
        <v>22</v>
      </c>
    </row>
    <row r="109" spans="2:32" x14ac:dyDescent="0.3">
      <c r="E109" s="21">
        <f>(E103/C103)^(1/2)-1</f>
        <v>5.3466749598522378E-2</v>
      </c>
      <c r="F109" s="20" t="s">
        <v>21</v>
      </c>
    </row>
    <row r="110" spans="2:32" ht="15" thickBot="1" x14ac:dyDescent="0.35"/>
    <row r="111" spans="2:32" x14ac:dyDescent="0.3">
      <c r="B111" s="49"/>
      <c r="C111" s="50" t="s">
        <v>17</v>
      </c>
      <c r="D111" s="39" t="s">
        <v>17</v>
      </c>
      <c r="E111" s="43" t="s">
        <v>17</v>
      </c>
    </row>
    <row r="112" spans="2:32" x14ac:dyDescent="0.3">
      <c r="B112" s="37"/>
      <c r="C112" s="42" t="s">
        <v>7</v>
      </c>
      <c r="D112" s="42" t="s">
        <v>7</v>
      </c>
      <c r="E112" s="41" t="s">
        <v>7</v>
      </c>
    </row>
    <row r="113" spans="2:6" x14ac:dyDescent="0.3">
      <c r="B113" s="34"/>
      <c r="C113" s="46">
        <v>2022</v>
      </c>
      <c r="D113" s="46">
        <v>2023</v>
      </c>
      <c r="E113" s="45">
        <v>2024</v>
      </c>
    </row>
    <row r="114" spans="2:6" x14ac:dyDescent="0.3">
      <c r="B114" s="30" t="s">
        <v>9</v>
      </c>
      <c r="C114" s="19">
        <v>512683.86602084793</v>
      </c>
      <c r="D114" s="19">
        <v>506429.88178733451</v>
      </c>
      <c r="E114" s="27">
        <v>541044.99813407112</v>
      </c>
    </row>
    <row r="115" spans="2:6" x14ac:dyDescent="0.3">
      <c r="B115" s="29" t="s">
        <v>10</v>
      </c>
      <c r="C115" s="19">
        <v>1503606.9517324576</v>
      </c>
      <c r="D115" s="19">
        <v>1591242.9542857155</v>
      </c>
      <c r="E115" s="27">
        <v>1563910.1649366713</v>
      </c>
    </row>
    <row r="116" spans="2:6" x14ac:dyDescent="0.3">
      <c r="B116" s="28" t="s">
        <v>11</v>
      </c>
      <c r="C116" s="19">
        <v>241834.6622812557</v>
      </c>
      <c r="D116" s="19">
        <v>246583.99647058782</v>
      </c>
      <c r="E116" s="27">
        <v>263676.71067954914</v>
      </c>
    </row>
    <row r="117" spans="2:6" ht="15" thickBot="1" x14ac:dyDescent="0.35">
      <c r="B117" s="26" t="s">
        <v>12</v>
      </c>
      <c r="C117" s="25">
        <v>76936.928779534457</v>
      </c>
      <c r="D117" s="25">
        <v>77855.082478725395</v>
      </c>
      <c r="E117" s="24">
        <v>77720.087260984263</v>
      </c>
    </row>
    <row r="118" spans="2:6" x14ac:dyDescent="0.3">
      <c r="C118" s="81">
        <v>0.11437115023457553</v>
      </c>
      <c r="D118" s="15">
        <f>(D114-C114)/C114</f>
        <v>-1.2198519688269462E-2</v>
      </c>
      <c r="E118" s="23">
        <f>(E114-D114)/D114</f>
        <v>6.8351251755860182E-2</v>
      </c>
      <c r="F118" s="44"/>
    </row>
    <row r="119" spans="2:6" x14ac:dyDescent="0.3">
      <c r="C119" s="22">
        <f>(C114)/H$10</f>
        <v>0.74814708072921265</v>
      </c>
      <c r="D119" s="22">
        <f>(D114)/I$10</f>
        <v>0.64020072494538782</v>
      </c>
      <c r="E119" s="22">
        <f>(E114)/J$10</f>
        <v>0.65033740150868447</v>
      </c>
      <c r="F119" s="20" t="s">
        <v>22</v>
      </c>
    </row>
    <row r="120" spans="2:6" x14ac:dyDescent="0.3">
      <c r="E120" s="21">
        <f>(E114/C114)^(1/2)-1</f>
        <v>2.7287178921906463E-2</v>
      </c>
      <c r="F120" s="20" t="s">
        <v>21</v>
      </c>
    </row>
    <row r="121" spans="2:6" ht="15" thickBot="1" x14ac:dyDescent="0.35"/>
    <row r="122" spans="2:6" x14ac:dyDescent="0.3">
      <c r="B122" s="49"/>
      <c r="C122" s="39" t="s">
        <v>18</v>
      </c>
      <c r="D122" s="39" t="s">
        <v>18</v>
      </c>
      <c r="E122" s="43" t="s">
        <v>18</v>
      </c>
    </row>
    <row r="123" spans="2:6" x14ac:dyDescent="0.3">
      <c r="B123" s="37"/>
      <c r="C123" s="42" t="s">
        <v>7</v>
      </c>
      <c r="D123" s="42" t="s">
        <v>7</v>
      </c>
      <c r="E123" s="41" t="s">
        <v>7</v>
      </c>
    </row>
    <row r="124" spans="2:6" x14ac:dyDescent="0.3">
      <c r="B124" s="34"/>
      <c r="C124" s="46">
        <v>2022</v>
      </c>
      <c r="D124" s="46">
        <v>2023</v>
      </c>
      <c r="E124" s="45">
        <v>2024</v>
      </c>
    </row>
    <row r="125" spans="2:6" x14ac:dyDescent="0.3">
      <c r="B125" s="30" t="s">
        <v>9</v>
      </c>
      <c r="C125" s="19">
        <v>543577.02492991649</v>
      </c>
      <c r="D125" s="19">
        <v>615078.17025656183</v>
      </c>
      <c r="E125" s="27">
        <v>640560.33809289825</v>
      </c>
    </row>
    <row r="126" spans="2:6" x14ac:dyDescent="0.3">
      <c r="B126" s="29" t="s">
        <v>10</v>
      </c>
      <c r="C126" s="19">
        <v>1656746.9875328967</v>
      </c>
      <c r="D126" s="19">
        <v>1876955.5417422876</v>
      </c>
      <c r="E126" s="27">
        <v>1876384.5218372932</v>
      </c>
    </row>
    <row r="127" spans="2:6" x14ac:dyDescent="0.3">
      <c r="B127" s="28" t="s">
        <v>11</v>
      </c>
      <c r="C127" s="19">
        <v>257660.13696405196</v>
      </c>
      <c r="D127" s="19">
        <v>241864.30636433835</v>
      </c>
      <c r="E127" s="27">
        <v>232787.30053447088</v>
      </c>
    </row>
    <row r="128" spans="2:6" ht="15" thickBot="1" x14ac:dyDescent="0.35">
      <c r="B128" s="26" t="s">
        <v>12</v>
      </c>
      <c r="C128" s="25">
        <v>78380.707642768873</v>
      </c>
      <c r="D128" s="25">
        <v>82787.054068241167</v>
      </c>
      <c r="E128" s="24">
        <v>80800.063294959706</v>
      </c>
    </row>
    <row r="129" spans="2:6" x14ac:dyDescent="0.3">
      <c r="C129" s="81">
        <v>6.1887670058785212E-2</v>
      </c>
      <c r="D129" s="15">
        <f>(D125-C125)/C125</f>
        <v>0.13153820350641937</v>
      </c>
      <c r="E129" s="23">
        <f>(E125-D125)/D125</f>
        <v>4.1429153347626174E-2</v>
      </c>
      <c r="F129" s="20" t="s">
        <v>23</v>
      </c>
    </row>
    <row r="130" spans="2:6" x14ac:dyDescent="0.3">
      <c r="C130" s="22">
        <f>(C125)/H$10</f>
        <v>0.79322871521034044</v>
      </c>
      <c r="D130" s="22">
        <f>(D125)/I$10</f>
        <v>0.77754789884553288</v>
      </c>
      <c r="E130" s="22">
        <f>(E125)/J$10</f>
        <v>0.76995508177978034</v>
      </c>
      <c r="F130" s="20" t="s">
        <v>22</v>
      </c>
    </row>
    <row r="131" spans="2:6" x14ac:dyDescent="0.3">
      <c r="E131" s="21">
        <f>(E125/C125)^(1/2)-1</f>
        <v>8.554911139855137E-2</v>
      </c>
      <c r="F131" s="20" t="s">
        <v>21</v>
      </c>
    </row>
    <row r="132" spans="2:6" ht="15" thickBot="1" x14ac:dyDescent="0.35"/>
    <row r="133" spans="2:6" x14ac:dyDescent="0.3">
      <c r="B133" s="49"/>
      <c r="C133" s="50" t="s">
        <v>19</v>
      </c>
      <c r="D133" s="48" t="s">
        <v>26</v>
      </c>
      <c r="E133" s="47" t="s">
        <v>26</v>
      </c>
    </row>
    <row r="134" spans="2:6" x14ac:dyDescent="0.3">
      <c r="B134" s="37"/>
      <c r="C134" s="42" t="s">
        <v>7</v>
      </c>
      <c r="D134" s="42" t="s">
        <v>7</v>
      </c>
      <c r="E134" s="41" t="s">
        <v>7</v>
      </c>
    </row>
    <row r="135" spans="2:6" x14ac:dyDescent="0.3">
      <c r="B135" s="34"/>
      <c r="C135" s="46">
        <v>2022</v>
      </c>
      <c r="D135" s="46">
        <v>2023</v>
      </c>
      <c r="E135" s="45">
        <v>2024</v>
      </c>
    </row>
    <row r="136" spans="2:6" x14ac:dyDescent="0.3">
      <c r="B136" s="30" t="s">
        <v>9</v>
      </c>
      <c r="C136" s="19">
        <v>875814.81443611044</v>
      </c>
      <c r="D136" s="19">
        <v>1035822.5193482661</v>
      </c>
      <c r="E136" s="27">
        <v>994179.97637245385</v>
      </c>
    </row>
    <row r="137" spans="2:6" x14ac:dyDescent="0.3">
      <c r="B137" s="29" t="s">
        <v>10</v>
      </c>
      <c r="C137" s="19">
        <v>2276199.2488679658</v>
      </c>
      <c r="D137" s="19">
        <v>2528280.8253968274</v>
      </c>
      <c r="E137" s="27">
        <v>2567707.0864490336</v>
      </c>
    </row>
    <row r="138" spans="2:6" x14ac:dyDescent="0.3">
      <c r="B138" s="28" t="s">
        <v>11</v>
      </c>
      <c r="C138" s="19">
        <v>280530.16373871599</v>
      </c>
      <c r="D138" s="19">
        <v>284633.78099173581</v>
      </c>
      <c r="E138" s="27">
        <v>288822.10515807872</v>
      </c>
    </row>
    <row r="139" spans="2:6" ht="15" thickBot="1" x14ac:dyDescent="0.35">
      <c r="B139" s="26" t="s">
        <v>12</v>
      </c>
      <c r="C139" s="25">
        <v>73803.617528279021</v>
      </c>
      <c r="D139" s="25">
        <v>81854.970223325174</v>
      </c>
      <c r="E139" s="24">
        <v>73796.970149253655</v>
      </c>
    </row>
    <row r="140" spans="2:6" x14ac:dyDescent="0.3">
      <c r="C140" s="81">
        <v>0.17081397695458142</v>
      </c>
      <c r="D140" s="15">
        <f>(D136-C136)/C136</f>
        <v>0.18269581911008881</v>
      </c>
      <c r="E140" s="23">
        <f>(E136-D136)/D136</f>
        <v>-4.0202392010180936E-2</v>
      </c>
      <c r="F140" s="20" t="s">
        <v>23</v>
      </c>
    </row>
    <row r="141" spans="2:6" x14ac:dyDescent="0.3">
      <c r="C141" s="22">
        <f>(C136)/H$10</f>
        <v>1.2780552307318529</v>
      </c>
      <c r="D141" s="22">
        <f>(D136)/I$10</f>
        <v>1.3094296992529924</v>
      </c>
      <c r="E141" s="22">
        <f>(E136)/J$10</f>
        <v>1.1950067456419051</v>
      </c>
      <c r="F141" s="20" t="s">
        <v>22</v>
      </c>
    </row>
    <row r="142" spans="2:6" x14ac:dyDescent="0.3">
      <c r="E142" s="21">
        <f>(E136/C136)^(1/2)-1</f>
        <v>6.5433535309182389E-2</v>
      </c>
      <c r="F142" s="20" t="s">
        <v>21</v>
      </c>
    </row>
    <row r="143" spans="2:6" ht="15" thickBot="1" x14ac:dyDescent="0.35"/>
    <row r="144" spans="2:6" x14ac:dyDescent="0.3">
      <c r="B144" s="49"/>
      <c r="C144" s="48" t="s">
        <v>25</v>
      </c>
      <c r="D144" s="48" t="s">
        <v>25</v>
      </c>
      <c r="E144" s="47" t="s">
        <v>25</v>
      </c>
    </row>
    <row r="145" spans="1:37" x14ac:dyDescent="0.3">
      <c r="B145" s="37"/>
      <c r="C145" s="42" t="s">
        <v>7</v>
      </c>
      <c r="D145" s="42" t="s">
        <v>7</v>
      </c>
      <c r="E145" s="41" t="s">
        <v>7</v>
      </c>
    </row>
    <row r="146" spans="1:37" x14ac:dyDescent="0.3">
      <c r="B146" s="34"/>
      <c r="C146" s="46">
        <v>2022</v>
      </c>
      <c r="D146" s="46">
        <v>2023</v>
      </c>
      <c r="E146" s="45">
        <v>2024</v>
      </c>
    </row>
    <row r="147" spans="1:37" x14ac:dyDescent="0.3">
      <c r="B147" s="30" t="s">
        <v>9</v>
      </c>
      <c r="C147" s="19" t="s">
        <v>24</v>
      </c>
      <c r="D147" s="19" t="s">
        <v>24</v>
      </c>
      <c r="E147" s="27" t="s">
        <v>24</v>
      </c>
    </row>
    <row r="148" spans="1:37" x14ac:dyDescent="0.3">
      <c r="B148" s="29" t="s">
        <v>10</v>
      </c>
      <c r="C148" s="19" t="s">
        <v>24</v>
      </c>
      <c r="D148" s="19" t="s">
        <v>24</v>
      </c>
      <c r="E148" s="27" t="s">
        <v>24</v>
      </c>
    </row>
    <row r="149" spans="1:37" x14ac:dyDescent="0.3">
      <c r="B149" s="28" t="s">
        <v>11</v>
      </c>
      <c r="C149" s="19" t="s">
        <v>24</v>
      </c>
      <c r="D149" s="19" t="s">
        <v>24</v>
      </c>
      <c r="E149" s="27" t="s">
        <v>24</v>
      </c>
    </row>
    <row r="150" spans="1:37" ht="15" thickBot="1" x14ac:dyDescent="0.35">
      <c r="B150" s="26" t="s">
        <v>12</v>
      </c>
      <c r="C150" s="25" t="s">
        <v>24</v>
      </c>
      <c r="D150" s="25" t="s">
        <v>24</v>
      </c>
      <c r="E150" s="24" t="s">
        <v>24</v>
      </c>
    </row>
    <row r="156" spans="1:37" s="64" customFormat="1" x14ac:dyDescent="0.3">
      <c r="B156" s="82" t="s">
        <v>20</v>
      </c>
    </row>
    <row r="158" spans="1:37" customFormat="1" ht="17.25" thickBot="1" x14ac:dyDescent="0.35">
      <c r="A158" s="6"/>
      <c r="B158" s="6"/>
      <c r="C158" s="6"/>
      <c r="D158" s="6"/>
      <c r="E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</row>
    <row r="159" spans="1:37" customFormat="1" ht="16.5" x14ac:dyDescent="0.3">
      <c r="B159" s="40"/>
      <c r="C159" s="39" t="s">
        <v>1</v>
      </c>
      <c r="D159" s="39" t="s">
        <v>1</v>
      </c>
      <c r="E159" s="38" t="s">
        <v>1</v>
      </c>
      <c r="AB159" s="6"/>
      <c r="AC159" s="6"/>
      <c r="AD159" s="6"/>
      <c r="AE159" s="6"/>
      <c r="AF159" s="6"/>
      <c r="AG159" s="6"/>
      <c r="AH159" s="6"/>
      <c r="AI159" s="6"/>
      <c r="AJ159" s="6"/>
      <c r="AK159" s="6"/>
    </row>
    <row r="160" spans="1:37" customFormat="1" ht="16.5" x14ac:dyDescent="0.3">
      <c r="B160" s="37"/>
      <c r="C160" s="36" t="s">
        <v>7</v>
      </c>
      <c r="D160" s="36" t="s">
        <v>7</v>
      </c>
      <c r="E160" s="35" t="s">
        <v>7</v>
      </c>
    </row>
    <row r="161" spans="2:41" customFormat="1" ht="16.5" x14ac:dyDescent="0.3">
      <c r="B161" s="34"/>
      <c r="C161" s="33">
        <v>2022</v>
      </c>
      <c r="D161" s="32">
        <v>2023</v>
      </c>
      <c r="E161" s="31">
        <v>2024</v>
      </c>
    </row>
    <row r="162" spans="2:41" customFormat="1" ht="16.5" x14ac:dyDescent="0.3">
      <c r="B162" s="30" t="s">
        <v>9</v>
      </c>
      <c r="C162" s="19">
        <v>1080442.5407292789</v>
      </c>
      <c r="D162" s="19">
        <v>1179486.3521702578</v>
      </c>
      <c r="E162" s="27">
        <v>1155686.2653914494</v>
      </c>
    </row>
    <row r="163" spans="2:41" customFormat="1" ht="16.5" x14ac:dyDescent="0.3">
      <c r="B163" s="29" t="s">
        <v>10</v>
      </c>
      <c r="C163" s="19">
        <v>2018301.4978297271</v>
      </c>
      <c r="D163" s="19">
        <v>2289337.3920296608</v>
      </c>
      <c r="E163" s="27">
        <v>2293080.7961994237</v>
      </c>
    </row>
    <row r="164" spans="2:41" customFormat="1" ht="16.5" x14ac:dyDescent="0.3">
      <c r="B164" s="28" t="s">
        <v>11</v>
      </c>
      <c r="C164" s="19">
        <v>285675.47241397924</v>
      </c>
      <c r="D164" s="19">
        <v>279117.18978723639</v>
      </c>
      <c r="E164" s="27">
        <v>279569.31323571492</v>
      </c>
    </row>
    <row r="165" spans="2:41" customFormat="1" ht="17.25" thickBot="1" x14ac:dyDescent="0.35">
      <c r="B165" s="26" t="s">
        <v>12</v>
      </c>
      <c r="C165" s="25">
        <v>87922.633144704814</v>
      </c>
      <c r="D165" s="25">
        <v>89543.938038965818</v>
      </c>
      <c r="E165" s="24">
        <v>82279.257968736856</v>
      </c>
    </row>
    <row r="166" spans="2:41" customFormat="1" ht="16.5" x14ac:dyDescent="0.3">
      <c r="B166" s="6"/>
      <c r="C166" s="15">
        <v>0.26460762665943882</v>
      </c>
      <c r="D166" s="15">
        <f>(D162-C162)/C162</f>
        <v>9.1669670257639183E-2</v>
      </c>
      <c r="E166" s="23">
        <f>(E162-D162)/D162</f>
        <v>-2.0178348596417556E-2</v>
      </c>
      <c r="F166" s="20" t="s">
        <v>23</v>
      </c>
    </row>
    <row r="167" spans="2:41" customFormat="1" ht="16.5" x14ac:dyDescent="0.3">
      <c r="B167" s="6"/>
      <c r="C167" s="22">
        <f>(C162)/H$10</f>
        <v>1.5766634885861481</v>
      </c>
      <c r="D167" s="22">
        <f>(D162)/I$10</f>
        <v>1.4910415930781966</v>
      </c>
      <c r="E167" s="22">
        <f>(E162)/J$10</f>
        <v>1.3891376972081495</v>
      </c>
      <c r="F167" s="20" t="s">
        <v>22</v>
      </c>
      <c r="H167" s="6"/>
    </row>
    <row r="168" spans="2:41" customFormat="1" ht="16.5" x14ac:dyDescent="0.3">
      <c r="B168" s="6"/>
      <c r="C168" s="6"/>
      <c r="D168" s="6"/>
      <c r="E168" s="21">
        <f>(E162/C162)^(1/2)-1</f>
        <v>3.423477948628495E-2</v>
      </c>
      <c r="F168" s="20" t="s">
        <v>21</v>
      </c>
      <c r="H168" s="6"/>
    </row>
    <row r="169" spans="2:41" customFormat="1" ht="17.25" thickBot="1" x14ac:dyDescent="0.35">
      <c r="B169" s="6"/>
      <c r="C169" s="6"/>
      <c r="D169" s="6"/>
      <c r="E169" s="6"/>
      <c r="F169" s="6"/>
      <c r="G169" s="6"/>
      <c r="H169" s="6"/>
    </row>
    <row r="170" spans="2:41" customFormat="1" ht="16.5" x14ac:dyDescent="0.3">
      <c r="B170" s="40"/>
      <c r="C170" s="39" t="s">
        <v>2</v>
      </c>
      <c r="D170" s="39" t="s">
        <v>2</v>
      </c>
      <c r="E170" s="38" t="s">
        <v>2</v>
      </c>
    </row>
    <row r="171" spans="2:41" customFormat="1" ht="16.5" x14ac:dyDescent="0.3">
      <c r="B171" s="37"/>
      <c r="C171" s="36" t="s">
        <v>7</v>
      </c>
      <c r="D171" s="36" t="s">
        <v>7</v>
      </c>
      <c r="E171" s="35" t="s">
        <v>7</v>
      </c>
    </row>
    <row r="172" spans="2:41" customFormat="1" ht="16.5" x14ac:dyDescent="0.3">
      <c r="B172" s="34"/>
      <c r="C172" s="33">
        <v>2022</v>
      </c>
      <c r="D172" s="32">
        <v>2023</v>
      </c>
      <c r="E172" s="31">
        <v>2024</v>
      </c>
    </row>
    <row r="173" spans="2:41" customFormat="1" ht="16.5" x14ac:dyDescent="0.3">
      <c r="B173" s="30" t="s">
        <v>9</v>
      </c>
      <c r="C173" s="19">
        <v>665171.92228953319</v>
      </c>
      <c r="D173" s="19">
        <v>684097.69806514715</v>
      </c>
      <c r="E173" s="27">
        <v>578887.02064142702</v>
      </c>
    </row>
    <row r="174" spans="2:41" customFormat="1" ht="16.5" x14ac:dyDescent="0.3">
      <c r="B174" s="29" t="s">
        <v>10</v>
      </c>
      <c r="C174" s="19">
        <v>2173074.6049774969</v>
      </c>
      <c r="D174" s="19">
        <v>2104614.7145744865</v>
      </c>
      <c r="E174" s="27">
        <v>1863350.8789134552</v>
      </c>
      <c r="AO174" s="6"/>
    </row>
    <row r="175" spans="2:41" customFormat="1" ht="16.5" x14ac:dyDescent="0.3">
      <c r="B175" s="28" t="s">
        <v>11</v>
      </c>
      <c r="C175" s="19">
        <v>260856.81661977264</v>
      </c>
      <c r="D175" s="19">
        <v>258972.16417414381</v>
      </c>
      <c r="E175" s="27">
        <v>254647.02671149498</v>
      </c>
    </row>
    <row r="176" spans="2:41" customFormat="1" ht="17.25" thickBot="1" x14ac:dyDescent="0.35">
      <c r="B176" s="26" t="s">
        <v>12</v>
      </c>
      <c r="C176" s="25">
        <v>80844.135625699433</v>
      </c>
      <c r="D176" s="25">
        <v>87131.064654021189</v>
      </c>
      <c r="E176" s="24">
        <v>80418.38917866908</v>
      </c>
    </row>
    <row r="177" spans="2:7" customFormat="1" ht="16.5" x14ac:dyDescent="0.3">
      <c r="B177" s="6"/>
      <c r="C177" s="15">
        <v>0.20822628323949058</v>
      </c>
      <c r="D177" s="15">
        <f>(D173-C173)/C173</f>
        <v>2.8452457389468749E-2</v>
      </c>
      <c r="E177" s="23">
        <f>(E173-D173)/D173</f>
        <v>-0.15379481281882759</v>
      </c>
      <c r="F177" s="20" t="s">
        <v>23</v>
      </c>
    </row>
    <row r="178" spans="2:7" customFormat="1" ht="16.5" x14ac:dyDescent="0.3">
      <c r="B178" s="6"/>
      <c r="C178" s="22">
        <f>(C173)/H$10</f>
        <v>0.9706691878299063</v>
      </c>
      <c r="D178" s="22">
        <f>(D173)/I$10</f>
        <v>0.86479857920131786</v>
      </c>
      <c r="E178" s="22">
        <f>(E173)/J$10</f>
        <v>0.69582360444955083</v>
      </c>
      <c r="F178" s="20" t="s">
        <v>22</v>
      </c>
    </row>
    <row r="179" spans="2:7" customFormat="1" ht="16.5" x14ac:dyDescent="0.3">
      <c r="C179" s="6"/>
      <c r="D179" s="6"/>
      <c r="E179" s="21">
        <f>(E173/C173)^(1/2)-1</f>
        <v>-6.7111044007813203E-2</v>
      </c>
      <c r="F179" s="20" t="s">
        <v>21</v>
      </c>
    </row>
    <row r="180" spans="2:7" customFormat="1" ht="17.25" thickBot="1" x14ac:dyDescent="0.35">
      <c r="C180" s="6"/>
      <c r="D180" s="6"/>
      <c r="E180" s="6"/>
      <c r="F180" s="6"/>
      <c r="G180" s="6"/>
    </row>
    <row r="181" spans="2:7" customFormat="1" ht="16.5" x14ac:dyDescent="0.3">
      <c r="B181" s="40"/>
      <c r="C181" s="39" t="s">
        <v>0</v>
      </c>
      <c r="D181" s="39" t="s">
        <v>0</v>
      </c>
      <c r="E181" s="38" t="s">
        <v>0</v>
      </c>
    </row>
    <row r="182" spans="2:7" customFormat="1" ht="16.5" x14ac:dyDescent="0.3">
      <c r="B182" s="37"/>
      <c r="C182" s="36" t="s">
        <v>7</v>
      </c>
      <c r="D182" s="36" t="s">
        <v>7</v>
      </c>
      <c r="E182" s="35" t="s">
        <v>7</v>
      </c>
    </row>
    <row r="183" spans="2:7" customFormat="1" ht="16.5" x14ac:dyDescent="0.3">
      <c r="B183" s="34"/>
      <c r="C183" s="33">
        <v>2022</v>
      </c>
      <c r="D183" s="32">
        <v>2023</v>
      </c>
      <c r="E183" s="31">
        <v>2024</v>
      </c>
    </row>
    <row r="184" spans="2:7" customFormat="1" ht="16.5" x14ac:dyDescent="0.3">
      <c r="B184" s="30" t="s">
        <v>9</v>
      </c>
      <c r="C184" s="19">
        <v>581588.75155477959</v>
      </c>
      <c r="D184" s="19">
        <v>602338.40348581073</v>
      </c>
      <c r="E184" s="27">
        <v>614457.61209546961</v>
      </c>
    </row>
    <row r="185" spans="2:7" customFormat="1" ht="16.5" x14ac:dyDescent="0.3">
      <c r="B185" s="29" t="s">
        <v>10</v>
      </c>
      <c r="C185" s="19">
        <v>1889006.3769926894</v>
      </c>
      <c r="D185" s="19">
        <v>1974793.9408449125</v>
      </c>
      <c r="E185" s="27">
        <v>1905875.8733033112</v>
      </c>
    </row>
    <row r="186" spans="2:7" customFormat="1" ht="16.5" x14ac:dyDescent="0.3">
      <c r="B186" s="28" t="s">
        <v>11</v>
      </c>
      <c r="C186" s="19">
        <v>275486.13347216463</v>
      </c>
      <c r="D186" s="19">
        <v>267034.18836757145</v>
      </c>
      <c r="E186" s="27">
        <v>263773.51270012028</v>
      </c>
    </row>
    <row r="187" spans="2:7" customFormat="1" ht="17.25" thickBot="1" x14ac:dyDescent="0.35">
      <c r="B187" s="26" t="s">
        <v>12</v>
      </c>
      <c r="C187" s="25">
        <v>80836.912455425874</v>
      </c>
      <c r="D187" s="25">
        <v>82893.578795942711</v>
      </c>
      <c r="E187" s="24">
        <v>79257.969784975881</v>
      </c>
    </row>
    <row r="188" spans="2:7" customFormat="1" ht="16.5" x14ac:dyDescent="0.3">
      <c r="B188" s="6"/>
      <c r="C188" s="15">
        <v>0.23746767227605672</v>
      </c>
      <c r="D188" s="15">
        <f>(D184-C184)/C184</f>
        <v>3.567753309458005E-2</v>
      </c>
      <c r="E188" s="23">
        <f>(E184-D184)/D184</f>
        <v>2.012026551772797E-2</v>
      </c>
      <c r="F188" s="20" t="s">
        <v>23</v>
      </c>
    </row>
    <row r="189" spans="2:7" customFormat="1" ht="16.5" x14ac:dyDescent="0.3">
      <c r="C189" s="22">
        <f>(C184)/H$10</f>
        <v>0.84869830220668985</v>
      </c>
      <c r="D189" s="22">
        <f>(D184)/I$10</f>
        <v>0.76144298834245372</v>
      </c>
      <c r="E189" s="22">
        <f>(E184)/J$10</f>
        <v>0.73857954174890406</v>
      </c>
      <c r="F189" s="20" t="s">
        <v>22</v>
      </c>
    </row>
    <row r="190" spans="2:7" x14ac:dyDescent="0.3">
      <c r="E190" s="21">
        <f>(E184/C184)^(1/2)-1</f>
        <v>2.7869466445612723E-2</v>
      </c>
      <c r="F190" s="20" t="s">
        <v>21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GMD_(FW)Prices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유순 이</dc:creator>
  <cp:lastModifiedBy>유순 이</cp:lastModifiedBy>
  <dcterms:created xsi:type="dcterms:W3CDTF">2024-02-28T04:06:06Z</dcterms:created>
  <dcterms:modified xsi:type="dcterms:W3CDTF">2024-11-28T08:17:56Z</dcterms:modified>
</cp:coreProperties>
</file>